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517211\Desktop\"/>
    </mc:Choice>
  </mc:AlternateContent>
  <bookViews>
    <workbookView xWindow="0" yWindow="0" windowWidth="28800" windowHeight="12210" tabRatio="840" activeTab="1"/>
  </bookViews>
  <sheets>
    <sheet name="学年名簿（中学校使用シート）" sheetId="3" r:id="rId1"/>
    <sheet name="申込様式①" sheetId="6" r:id="rId2"/>
    <sheet name="申込様式・入力用 記入例" sheetId="13" r:id="rId3"/>
    <sheet name="申込様式②" sheetId="15" r:id="rId4"/>
    <sheet name="申込様式・提出用 記入例" sheetId="14" r:id="rId5"/>
  </sheets>
  <definedNames>
    <definedName name="_xlnm.Print_Area" localSheetId="4">'申込様式・提出用 記入例'!$A$1:$Y$30</definedName>
    <definedName name="_xlnm.Print_Area" localSheetId="2">'申込様式・入力用 記入例'!$A$1:$Q$111</definedName>
    <definedName name="_xlnm.Print_Area" localSheetId="1">申込様式①!$A$1:$Q$61</definedName>
    <definedName name="_xlnm.Print_Area" localSheetId="3">申込様式②!$A$1:$S$22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N16" i="15" l="1"/>
  <c r="P13" i="13"/>
  <c r="P13" i="6"/>
  <c r="N18" i="15" s="1"/>
  <c r="D2" i="6"/>
  <c r="G2" i="6"/>
  <c r="H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N20" i="15" l="1"/>
  <c r="J6" i="15"/>
  <c r="N22" i="14"/>
  <c r="J12" i="14"/>
  <c r="H111" i="13"/>
  <c r="D111" i="13"/>
  <c r="H110" i="13"/>
  <c r="D110" i="13"/>
  <c r="H109" i="13"/>
  <c r="D109" i="13"/>
  <c r="H108" i="13"/>
  <c r="D108" i="13"/>
  <c r="H107" i="13"/>
  <c r="D107" i="13"/>
  <c r="H106" i="13"/>
  <c r="D106" i="13"/>
  <c r="H105" i="13"/>
  <c r="D105" i="13"/>
  <c r="H104" i="13"/>
  <c r="D104" i="13"/>
  <c r="H103" i="13"/>
  <c r="D103" i="13"/>
  <c r="H102" i="13"/>
  <c r="D102" i="13"/>
  <c r="H101" i="13"/>
  <c r="D101" i="13"/>
  <c r="H100" i="13"/>
  <c r="D100" i="13"/>
  <c r="H99" i="13"/>
  <c r="D99" i="13"/>
  <c r="H98" i="13"/>
  <c r="D98" i="13"/>
  <c r="H97" i="13"/>
  <c r="D97" i="13"/>
  <c r="H96" i="13"/>
  <c r="D96" i="13"/>
  <c r="H95" i="13"/>
  <c r="D95" i="13"/>
  <c r="H94" i="13"/>
  <c r="D94" i="13"/>
  <c r="H93" i="13"/>
  <c r="D93" i="13"/>
  <c r="H92" i="13"/>
  <c r="D92" i="13"/>
  <c r="H91" i="13"/>
  <c r="D91" i="13"/>
  <c r="H90" i="13"/>
  <c r="D90" i="13"/>
  <c r="H89" i="13"/>
  <c r="D89" i="13"/>
  <c r="H88" i="13"/>
  <c r="D88" i="13"/>
  <c r="H87" i="13"/>
  <c r="D87" i="13"/>
  <c r="H86" i="13"/>
  <c r="D86" i="13"/>
  <c r="H85" i="13"/>
  <c r="D85" i="13"/>
  <c r="H84" i="13"/>
  <c r="D84" i="13"/>
  <c r="H83" i="13"/>
  <c r="D83" i="13"/>
  <c r="H82" i="13"/>
  <c r="D82" i="13"/>
  <c r="H81" i="13"/>
  <c r="D81" i="13"/>
  <c r="H80" i="13"/>
  <c r="D80" i="13"/>
  <c r="H79" i="13"/>
  <c r="D79" i="13"/>
  <c r="H78" i="13"/>
  <c r="D78" i="13"/>
  <c r="H77" i="13"/>
  <c r="D77" i="13"/>
  <c r="H76" i="13"/>
  <c r="D76" i="13"/>
  <c r="H75" i="13"/>
  <c r="D75" i="13"/>
  <c r="H74" i="13"/>
  <c r="D74" i="13"/>
  <c r="H73" i="13"/>
  <c r="D73" i="13"/>
  <c r="H72" i="13"/>
  <c r="D72" i="13"/>
  <c r="H71" i="13"/>
  <c r="D71" i="13"/>
  <c r="H70" i="13"/>
  <c r="D70" i="13"/>
  <c r="H69" i="13"/>
  <c r="D69" i="13"/>
  <c r="H68" i="13"/>
  <c r="D68" i="13"/>
  <c r="H67" i="13"/>
  <c r="D67" i="13"/>
  <c r="H66" i="13"/>
  <c r="D66" i="13"/>
  <c r="H65" i="13"/>
  <c r="D65" i="13"/>
  <c r="H64" i="13"/>
  <c r="D64" i="13"/>
  <c r="H63" i="13"/>
  <c r="D63" i="13"/>
  <c r="H62" i="13"/>
  <c r="D62" i="13"/>
  <c r="H61" i="13"/>
  <c r="D61" i="13"/>
  <c r="H60" i="13"/>
  <c r="D60" i="13"/>
  <c r="H59" i="13"/>
  <c r="D59" i="13"/>
  <c r="H58" i="13"/>
  <c r="D58" i="13"/>
  <c r="H57" i="13"/>
  <c r="D57" i="13"/>
  <c r="H56" i="13"/>
  <c r="D56" i="13"/>
  <c r="H55" i="13"/>
  <c r="D55" i="13"/>
  <c r="H54" i="13"/>
  <c r="D54" i="13"/>
  <c r="H53" i="13"/>
  <c r="D53" i="13"/>
  <c r="H52" i="13"/>
  <c r="D52" i="13"/>
  <c r="H51" i="13"/>
  <c r="D51" i="13"/>
  <c r="H50" i="13"/>
  <c r="D50" i="13"/>
  <c r="H49" i="13"/>
  <c r="D49" i="13"/>
  <c r="H48" i="13"/>
  <c r="D48" i="13"/>
  <c r="H47" i="13"/>
  <c r="D47" i="13"/>
  <c r="H46" i="13"/>
  <c r="D46" i="13"/>
  <c r="H45" i="13"/>
  <c r="D45" i="13"/>
  <c r="H44" i="13"/>
  <c r="D44" i="13"/>
  <c r="H43" i="13"/>
  <c r="D43" i="13"/>
  <c r="H42" i="13"/>
  <c r="D42" i="13"/>
  <c r="H41" i="13"/>
  <c r="D41" i="13"/>
  <c r="H40" i="13"/>
  <c r="D40" i="13"/>
  <c r="H39" i="13"/>
  <c r="D39" i="13"/>
  <c r="H38" i="13"/>
  <c r="D38" i="13"/>
  <c r="H37" i="13"/>
  <c r="D37" i="13"/>
  <c r="H36" i="13"/>
  <c r="D36" i="13"/>
  <c r="H35" i="13"/>
  <c r="D35" i="13"/>
  <c r="H34" i="13"/>
  <c r="D34" i="13"/>
  <c r="H33" i="13"/>
  <c r="D33" i="13"/>
  <c r="H32" i="13"/>
  <c r="D32" i="13"/>
  <c r="H31" i="13"/>
  <c r="D31" i="13"/>
  <c r="H30" i="13"/>
  <c r="D30" i="13"/>
  <c r="H29" i="13"/>
  <c r="D29" i="13"/>
  <c r="H28" i="13"/>
  <c r="D28" i="13"/>
  <c r="H27" i="13"/>
  <c r="D27" i="13"/>
  <c r="H26" i="13"/>
  <c r="D26" i="13"/>
  <c r="H25" i="13"/>
  <c r="D25" i="13"/>
  <c r="H24" i="13"/>
  <c r="D24" i="13"/>
  <c r="H23" i="13"/>
  <c r="D23" i="13"/>
  <c r="H22" i="13"/>
  <c r="D22" i="13"/>
  <c r="H21" i="13"/>
  <c r="D21" i="13"/>
  <c r="H20" i="13"/>
  <c r="D20" i="13"/>
  <c r="H19" i="13"/>
  <c r="D19" i="13"/>
  <c r="H18" i="13"/>
  <c r="D18" i="13"/>
  <c r="H17" i="13"/>
  <c r="D17" i="13"/>
  <c r="H16" i="13"/>
  <c r="D16" i="13"/>
  <c r="H15" i="13"/>
  <c r="D15" i="13"/>
  <c r="H14" i="13"/>
  <c r="D14" i="13"/>
  <c r="H13" i="13"/>
  <c r="D13" i="13"/>
  <c r="H12" i="13"/>
  <c r="D12" i="13"/>
  <c r="H11" i="13"/>
  <c r="D11" i="13"/>
  <c r="H10" i="13"/>
  <c r="D10" i="13"/>
  <c r="H9" i="13"/>
  <c r="D9" i="13"/>
  <c r="H8" i="13"/>
  <c r="D8" i="13"/>
  <c r="H7" i="13"/>
  <c r="D7" i="13"/>
  <c r="H6" i="13"/>
  <c r="D6" i="13"/>
  <c r="H5" i="13"/>
  <c r="D5" i="13"/>
  <c r="H4" i="13"/>
  <c r="M14" i="13" s="1"/>
  <c r="D4" i="13"/>
  <c r="H3" i="13"/>
  <c r="D3" i="13"/>
  <c r="H2" i="13"/>
  <c r="M13" i="13" s="1"/>
  <c r="D2" i="13"/>
  <c r="M15" i="13" l="1"/>
  <c r="N24" i="14"/>
  <c r="N26" i="14" s="1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17" i="6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D32" i="6"/>
  <c r="D52" i="6"/>
  <c r="D33" i="6"/>
  <c r="D53" i="6"/>
  <c r="D34" i="6"/>
  <c r="D54" i="6"/>
  <c r="D35" i="6"/>
  <c r="D55" i="6"/>
  <c r="D36" i="6"/>
  <c r="D56" i="6"/>
  <c r="D37" i="6"/>
  <c r="D57" i="6"/>
  <c r="D38" i="6"/>
  <c r="D58" i="6"/>
  <c r="D39" i="6"/>
  <c r="D59" i="6"/>
  <c r="D40" i="6"/>
  <c r="D60" i="6"/>
  <c r="D41" i="6"/>
  <c r="D61" i="6"/>
  <c r="D42" i="6"/>
  <c r="D43" i="6"/>
  <c r="D44" i="6"/>
  <c r="D45" i="6"/>
  <c r="D46" i="6"/>
  <c r="D47" i="6"/>
  <c r="D48" i="6"/>
  <c r="D49" i="6"/>
  <c r="D50" i="6"/>
  <c r="D51" i="6"/>
  <c r="M14" i="6" l="1"/>
  <c r="K18" i="15" s="1"/>
  <c r="M13" i="6"/>
  <c r="K22" i="14" s="1"/>
  <c r="K24" i="14" l="1"/>
  <c r="K26" i="14" s="1"/>
  <c r="M15" i="6"/>
  <c r="K16" i="15"/>
  <c r="K20" i="15" s="1"/>
</calcChain>
</file>

<file path=xl/sharedStrings.xml><?xml version="1.0" encoding="utf-8"?>
<sst xmlns="http://schemas.openxmlformats.org/spreadsheetml/2006/main" count="742" uniqueCount="110">
  <si>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</si>
  <si>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</si>
  <si>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</si>
  <si>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</si>
  <si>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</si>
  <si>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</si>
  <si>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</si>
  <si>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</si>
  <si>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</si>
  <si>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</si>
  <si>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</si>
  <si>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</si>
  <si>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</si>
  <si>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</si>
  <si>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</si>
  <si>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</si>
  <si>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</si>
  <si>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</si>
  <si>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</si>
  <si>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</si>
  <si>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</si>
  <si>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</si>
  <si>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</si>
  <si>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</si>
  <si>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</si>
  <si>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</si>
  <si>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</si>
  <si>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</si>
  <si>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</si>
  <si>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</si>
  <si>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</si>
  <si>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</si>
  <si>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</si>
  <si>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</si>
  <si>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</si>
  <si>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</si>
  <si>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</si>
  <si>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</si>
  <si>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</si>
  <si>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</si>
  <si>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</si>
  <si>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</si>
  <si>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</si>
  <si>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</si>
  <si>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</si>
  <si>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</si>
  <si>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</si>
  <si>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</si>
  <si>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</si>
  <si>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</si>
  <si>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</si>
  <si>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</si>
  <si>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</si>
  <si>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</si>
  <si>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</si>
  <si>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</si>
  <si>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</si>
  <si>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</si>
  <si>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</si>
  <si>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</si>
  <si>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</si>
  <si>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</si>
  <si>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</si>
  <si>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</si>
  <si>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</si>
  <si>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</si>
  <si>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</si>
  <si>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</si>
  <si>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</si>
  <si>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</si>
  <si>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</si>
  <si>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</si>
  <si>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</si>
  <si>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</si>
  <si>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</si>
  <si>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</si>
  <si>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</si>
  <si>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</si>
  <si>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</si>
  <si>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</si>
  <si>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</si>
  <si>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</si>
  <si>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</si>
  <si>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</si>
  <si>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</si>
  <si>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</si>
  <si>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</si>
  <si>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</si>
  <si>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シート「申込様式・提出用」をコピーし、新しいエクセルファイルに貼り付けて、ファイル名をつけて送信してください。作成方法は以下のとおりです。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2">
      <t>ハ</t>
    </rPh>
    <rPh sb="33" eb="34">
      <t>ツ</t>
    </rPh>
    <rPh sb="41" eb="42">
      <t>メイ</t>
    </rPh>
    <rPh sb="46" eb="48">
      <t>ソウシン</t>
    </rPh>
    <rPh sb="55" eb="57">
      <t>サクセイ</t>
    </rPh>
    <rPh sb="57" eb="59">
      <t>ホウホウ</t>
    </rPh>
    <rPh sb="60" eb="62">
      <t>イカ</t>
    </rPh>
    <phoneticPr fontId="1"/>
  </si>
  <si>
    <t>　　①シート「申込様式・入力用記入例」を参照して入力してください。</t>
    <rPh sb="7" eb="9">
      <t>モウシコミ</t>
    </rPh>
    <rPh sb="9" eb="11">
      <t>ヨウシキ</t>
    </rPh>
    <rPh sb="12" eb="15">
      <t>ニュウリョクヨウ</t>
    </rPh>
    <rPh sb="20" eb="22">
      <t>サンショウ</t>
    </rPh>
    <rPh sb="24" eb="26">
      <t>ニュウリョク</t>
    </rPh>
    <phoneticPr fontId="1"/>
  </si>
  <si>
    <t>　　　　※この様式は、入力用と提出用があります。</t>
    <rPh sb="7" eb="9">
      <t>ヨウシキ</t>
    </rPh>
    <rPh sb="11" eb="14">
      <t>ニュウリョクヨウ</t>
    </rPh>
    <rPh sb="15" eb="17">
      <t>テイシュツ</t>
    </rPh>
    <rPh sb="17" eb="18">
      <t>ヨウ</t>
    </rPh>
    <phoneticPr fontId="1"/>
  </si>
  <si>
    <t>　　②まず、「様式３・入力用」の２ページ以降に、参加生徒の生徒番号を入力します。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</si>
  <si>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③できた「様式３・提出用」のコピーを高校へ送付してください。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</si>
  <si>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滋賀県立大津商業</t>
    <rPh sb="0" eb="4">
      <t>シガケンリツ</t>
    </rPh>
    <rPh sb="4" eb="8">
      <t>オオツショウギョウ</t>
    </rPh>
    <phoneticPr fontId="1"/>
  </si>
  <si>
    <t>情報システム科・総合ビジネス科</t>
    <rPh sb="0" eb="2">
      <t>ジョウホウ</t>
    </rPh>
    <rPh sb="6" eb="7">
      <t>カ</t>
    </rPh>
    <rPh sb="8" eb="10">
      <t>ソウゴウ</t>
    </rPh>
    <rPh sb="14" eb="15">
      <t>カ</t>
    </rPh>
    <phoneticPr fontId="1"/>
  </si>
  <si>
    <t>０７７－５２４－４２８４</t>
  </si>
  <si>
    <t>０７７－５２６－１８０２</t>
  </si>
  <si>
    <t>daisho-h.soumu@pref-shiga.ed.jp</t>
  </si>
  <si>
    <t>部活動体験</t>
    <rPh sb="0" eb="3">
      <t>ブカツドウ</t>
    </rPh>
    <rPh sb="3" eb="5">
      <t>タイケン</t>
    </rPh>
    <phoneticPr fontId="1"/>
  </si>
  <si>
    <t>ふりがな</t>
    <phoneticPr fontId="1"/>
  </si>
  <si>
    <t>参加申込生徒の出席番号を入力すると、「生徒氏名」「ふりがな」「性別」が表示されます。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31" eb="33">
      <t>セイベツ</t>
    </rPh>
    <rPh sb="35" eb="37">
      <t>ヒョウジ</t>
    </rPh>
    <phoneticPr fontId="1"/>
  </si>
  <si>
    <t>野球部</t>
  </si>
  <si>
    <t>ソフトボール部</t>
  </si>
  <si>
    <t>陸上競技部</t>
  </si>
  <si>
    <t>部活動体験は、部活動を選んで入力をしてください。</t>
    <rPh sb="0" eb="3">
      <t>ブカツドウ</t>
    </rPh>
    <rPh sb="3" eb="5">
      <t>タイケン</t>
    </rPh>
    <rPh sb="7" eb="10">
      <t>ブカツドウ</t>
    </rPh>
    <rPh sb="11" eb="12">
      <t>エラ</t>
    </rPh>
    <rPh sb="14" eb="16">
      <t>ニュウリョク</t>
    </rPh>
    <phoneticPr fontId="1"/>
  </si>
  <si>
    <t>全日</t>
    <rPh sb="0" eb="2">
      <t>ゼンジツ</t>
    </rPh>
    <phoneticPr fontId="1"/>
  </si>
  <si>
    <t>希望日時</t>
    <rPh sb="0" eb="2">
      <t>キボウ</t>
    </rPh>
    <rPh sb="2" eb="4">
      <t>ニチジ</t>
    </rPh>
    <phoneticPr fontId="1"/>
  </si>
  <si>
    <t xml:space="preserve">・県教委が提供する一覧表には、9-1、9-2としておりますが、調整の都合上、受付時間の指定はできません。ご協力お願いします。
・部活動見学、部活動体験のみの参加はできません。
・「申込様式①・②」のご提出をお願いします。
　（このExcelファイルをそのまま提出してください）
・野球部（硬式）、ソフトボール部、陸上競技部の部活動体験を希望する方は、「申込様式①」に希望する部活動を入力（選択）してください。後日、こちらからメールでご連絡いたします。
</t>
    <rPh sb="31" eb="33">
      <t>チョウセイ</t>
    </rPh>
    <rPh sb="34" eb="37">
      <t>ツゴウジョウ</t>
    </rPh>
    <rPh sb="38" eb="40">
      <t>ウケツケ</t>
    </rPh>
    <rPh sb="53" eb="55">
      <t>キョウリョク</t>
    </rPh>
    <rPh sb="56" eb="57">
      <t>ネガ</t>
    </rPh>
    <rPh sb="71" eb="74">
      <t>ブカツドウ</t>
    </rPh>
    <rPh sb="74" eb="76">
      <t>タイケン</t>
    </rPh>
    <rPh sb="92" eb="93">
      <t>モウ</t>
    </rPh>
    <rPh sb="93" eb="94">
      <t>コ</t>
    </rPh>
    <rPh sb="94" eb="96">
      <t>ヨウシキ</t>
    </rPh>
    <rPh sb="102" eb="104">
      <t>テイシュツ</t>
    </rPh>
    <rPh sb="106" eb="107">
      <t>ネガ</t>
    </rPh>
    <rPh sb="131" eb="133">
      <t>テイシュツ</t>
    </rPh>
    <rPh sb="143" eb="145">
      <t>ヤキュウ</t>
    </rPh>
    <rPh sb="147" eb="149">
      <t>コウシキ</t>
    </rPh>
    <rPh sb="168" eb="170">
      <t>タイケン</t>
    </rPh>
    <rPh sb="171" eb="173">
      <t>キボウ</t>
    </rPh>
    <rPh sb="175" eb="176">
      <t>カタ</t>
    </rPh>
    <rPh sb="186" eb="188">
      <t>キボウ</t>
    </rPh>
    <rPh sb="190" eb="193">
      <t>ブカツドウ</t>
    </rPh>
    <rPh sb="194" eb="196">
      <t>ニュウリョク</t>
    </rPh>
    <rPh sb="197" eb="199">
      <t>センタク</t>
    </rPh>
    <rPh sb="207" eb="209">
      <t>ゴジツ</t>
    </rPh>
    <rPh sb="220" eb="222">
      <t>レンラク</t>
    </rPh>
    <phoneticPr fontId="1"/>
  </si>
  <si>
    <t>９－１・９－２</t>
    <phoneticPr fontId="1"/>
  </si>
  <si>
    <t>時間の指定はできません。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</si>
</sst>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/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0" fillId="6" borderId="5" xfId="0" applyFill="1" applyBorder="1" applyAlignment="1" applyProtection="1">
      <alignment horizontal="center" vertical="center" shrinkToFit="1"/>
      <protection locked="0"/>
    </xf>
    <xf numFmtId="0" fontId="0" fillId="6" borderId="37" xfId="0" applyFill="1" applyBorder="1" applyAlignment="1" applyProtection="1">
      <alignment horizontal="center" vertical="center" shrinkToFit="1"/>
      <protection locked="0"/>
    </xf>
    <xf numFmtId="0" fontId="0" fillId="6" borderId="36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56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shrinkToFi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4" borderId="36" xfId="0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12" fillId="4" borderId="12" xfId="2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7" borderId="12" xfId="0" applyFill="1" applyBorder="1" applyAlignment="1" applyProtection="1">
      <alignment horizontal="center" vertical="center" shrinkToFit="1"/>
      <protection locked="0"/>
    </xf>
    <xf numFmtId="0" fontId="0" fillId="7" borderId="13" xfId="0" applyFill="1" applyBorder="1" applyAlignment="1" applyProtection="1">
      <alignment horizontal="center" vertical="center" shrinkToFit="1"/>
      <protection locked="0"/>
    </xf>
    <xf numFmtId="0" fontId="0" fillId="7" borderId="2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56" fontId="0" fillId="7" borderId="12" xfId="0" applyNumberFormat="1" applyFill="1" applyBorder="1" applyAlignment="1" applyProtection="1">
      <alignment horizontal="center" vertical="center" shrinkToFit="1"/>
      <protection locked="0"/>
    </xf>
    <xf numFmtId="56" fontId="0" fillId="7" borderId="13" xfId="0" applyNumberFormat="1" applyFill="1" applyBorder="1" applyAlignment="1" applyProtection="1">
      <alignment horizontal="center" vertical="center" shrinkToFit="1"/>
      <protection locked="0"/>
    </xf>
    <xf numFmtId="56" fontId="0" fillId="7" borderId="2" xfId="0" applyNumberForma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66"/>
      <color rgb="FFFAF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7</xdr:col>
      <xdr:colOff>285750</xdr:colOff>
      <xdr:row>15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13</xdr:row>
      <xdr:rowOff>266701</xdr:rowOff>
    </xdr:from>
    <xdr:to>
      <xdr:col>8</xdr:col>
      <xdr:colOff>152400</xdr:colOff>
      <xdr:row>16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20</xdr:row>
      <xdr:rowOff>123825</xdr:rowOff>
    </xdr:from>
    <xdr:to>
      <xdr:col>11</xdr:col>
      <xdr:colOff>371475</xdr:colOff>
      <xdr:row>21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22</xdr:row>
      <xdr:rowOff>209551</xdr:rowOff>
    </xdr:from>
    <xdr:to>
      <xdr:col>11</xdr:col>
      <xdr:colOff>371475</xdr:colOff>
      <xdr:row>23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24</xdr:row>
      <xdr:rowOff>219077</xdr:rowOff>
    </xdr:from>
    <xdr:to>
      <xdr:col>11</xdr:col>
      <xdr:colOff>371475</xdr:colOff>
      <xdr:row>25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20</xdr:row>
      <xdr:rowOff>123826</xdr:rowOff>
    </xdr:from>
    <xdr:to>
      <xdr:col>15</xdr:col>
      <xdr:colOff>47625</xdr:colOff>
      <xdr:row>21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22</xdr:row>
      <xdr:rowOff>200027</xdr:rowOff>
    </xdr:from>
    <xdr:to>
      <xdr:col>15</xdr:col>
      <xdr:colOff>47625</xdr:colOff>
      <xdr:row>23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24</xdr:row>
      <xdr:rowOff>219078</xdr:rowOff>
    </xdr:from>
    <xdr:to>
      <xdr:col>15</xdr:col>
      <xdr:colOff>57150</xdr:colOff>
      <xdr:row>25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10</xdr:row>
      <xdr:rowOff>142878</xdr:rowOff>
    </xdr:from>
    <xdr:to>
      <xdr:col>12</xdr:col>
      <xdr:colOff>238127</xdr:colOff>
      <xdr:row>11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10</xdr:row>
      <xdr:rowOff>38105</xdr:rowOff>
    </xdr:from>
    <xdr:to>
      <xdr:col>6</xdr:col>
      <xdr:colOff>428625</xdr:colOff>
      <xdr:row>10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12</xdr:row>
      <xdr:rowOff>123832</xdr:rowOff>
    </xdr:from>
    <xdr:to>
      <xdr:col>15</xdr:col>
      <xdr:colOff>857250</xdr:colOff>
      <xdr:row>13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19</xdr:row>
      <xdr:rowOff>209550</xdr:rowOff>
    </xdr:from>
    <xdr:to>
      <xdr:col>8</xdr:col>
      <xdr:colOff>171447</xdr:colOff>
      <xdr:row>21</xdr:row>
      <xdr:rowOff>47634</xdr:rowOff>
    </xdr:to>
    <xdr:sp macro="" textlink="">
      <xdr:nvSpPr>
        <xdr:cNvPr id="15" name="AutoShape 13"/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8</xdr:row>
      <xdr:rowOff>85733</xdr:rowOff>
    </xdr:from>
    <xdr:to>
      <xdr:col>18</xdr:col>
      <xdr:colOff>57152</xdr:colOff>
      <xdr:row>10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10</xdr:col>
      <xdr:colOff>219075</xdr:colOff>
      <xdr:row>6</xdr:row>
      <xdr:rowOff>47625</xdr:rowOff>
    </xdr:from>
    <xdr:to>
      <xdr:col>13</xdr:col>
      <xdr:colOff>219075</xdr:colOff>
      <xdr:row>8</xdr:row>
      <xdr:rowOff>114300</xdr:rowOff>
    </xdr:to>
    <xdr:sp macro="" textlink="">
      <xdr:nvSpPr>
        <xdr:cNvPr id="18" name="正方形/長方形 17"/>
        <xdr:cNvSpPr/>
      </xdr:nvSpPr>
      <xdr:spPr bwMode="auto">
        <a:xfrm>
          <a:off x="5781675" y="1076325"/>
          <a:ext cx="1666875" cy="5810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twoCellAnchor>
    <xdr:from>
      <xdr:col>19</xdr:col>
      <xdr:colOff>152400</xdr:colOff>
      <xdr:row>14</xdr:row>
      <xdr:rowOff>76201</xdr:rowOff>
    </xdr:from>
    <xdr:to>
      <xdr:col>24</xdr:col>
      <xdr:colOff>503400</xdr:colOff>
      <xdr:row>28</xdr:row>
      <xdr:rowOff>104775</xdr:rowOff>
    </xdr:to>
    <xdr:sp macro="" textlink="">
      <xdr:nvSpPr>
        <xdr:cNvPr id="20" name="正方形/長方形 19"/>
        <xdr:cNvSpPr/>
      </xdr:nvSpPr>
      <xdr:spPr bwMode="auto">
        <a:xfrm>
          <a:off x="12896850" y="2762251"/>
          <a:ext cx="3780000" cy="48863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　記入内容について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</a:t>
          </a:r>
          <a:endParaRPr kumimoji="1" lang="en-US" altLang="ja-JP" sz="1100"/>
        </a:p>
        <a:p>
          <a:pPr algn="l"/>
          <a:r>
            <a:rPr kumimoji="1" lang="ja-JP" altLang="en-US" sz="1100"/>
            <a:t>　　　用」を使うと、効率的かもしれません。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152401</xdr:colOff>
      <xdr:row>10</xdr:row>
      <xdr:rowOff>342900</xdr:rowOff>
    </xdr:from>
    <xdr:to>
      <xdr:col>24</xdr:col>
      <xdr:colOff>503401</xdr:colOff>
      <xdr:row>13</xdr:row>
      <xdr:rowOff>265050</xdr:rowOff>
    </xdr:to>
    <xdr:sp macro="" textlink="">
      <xdr:nvSpPr>
        <xdr:cNvPr id="21" name="正方形/長方形 20"/>
        <xdr:cNvSpPr/>
      </xdr:nvSpPr>
      <xdr:spPr bwMode="auto">
        <a:xfrm>
          <a:off x="12896851" y="1581150"/>
          <a:ext cx="3780000" cy="1008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19</xdr:col>
      <xdr:colOff>142875</xdr:colOff>
      <xdr:row>6</xdr:row>
      <xdr:rowOff>28575</xdr:rowOff>
    </xdr:from>
    <xdr:to>
      <xdr:col>24</xdr:col>
      <xdr:colOff>493875</xdr:colOff>
      <xdr:row>10</xdr:row>
      <xdr:rowOff>194325</xdr:rowOff>
    </xdr:to>
    <xdr:sp macro="" textlink="">
      <xdr:nvSpPr>
        <xdr:cNvPr id="17" name="正方形/長方形 16"/>
        <xdr:cNvSpPr/>
      </xdr:nvSpPr>
      <xdr:spPr bwMode="auto">
        <a:xfrm>
          <a:off x="12887325" y="28575"/>
          <a:ext cx="3780000" cy="1404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高校の先生へ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このコメントは中学校へ送付するときには、削除してください。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aisho-h.soumu@pref-shiga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A5" sqref="A5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1" t="s">
        <v>58</v>
      </c>
    </row>
    <row r="2" spans="1:12" ht="15" thickTop="1" thickBot="1">
      <c r="A2" t="s">
        <v>18</v>
      </c>
      <c r="B2" s="31" t="s">
        <v>22</v>
      </c>
      <c r="C2" s="34"/>
    </row>
    <row r="3" spans="1:12" ht="14.25" thickTop="1"/>
    <row r="4" spans="1:12" ht="21.75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4.25" thickTop="1">
      <c r="A5" s="22">
        <v>3101</v>
      </c>
      <c r="B5" s="23" t="s">
        <v>56</v>
      </c>
      <c r="C5" s="23" t="s">
        <v>57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6" t="s">
        <v>51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103" t="s">
        <v>45</v>
      </c>
      <c r="H8" s="104"/>
      <c r="I8" s="104"/>
      <c r="J8" s="104"/>
      <c r="K8" s="104"/>
      <c r="L8" s="105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106"/>
      <c r="H9" s="107"/>
      <c r="I9" s="107"/>
      <c r="J9" s="107"/>
      <c r="K9" s="107"/>
      <c r="L9" s="108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4" t="s">
        <v>62</v>
      </c>
      <c r="H10" s="45"/>
      <c r="I10" s="45"/>
      <c r="J10" s="45"/>
      <c r="K10" s="45"/>
      <c r="L10" s="46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7" t="s">
        <v>63</v>
      </c>
      <c r="H11" s="48"/>
      <c r="I11" s="48"/>
      <c r="J11" s="48"/>
      <c r="K11" s="48"/>
      <c r="L11" s="49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3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49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101" t="s">
        <v>44</v>
      </c>
      <c r="H19" s="102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100" t="s">
        <v>88</v>
      </c>
      <c r="H20" s="100"/>
      <c r="I20" s="100"/>
      <c r="J20" s="100"/>
      <c r="K20" s="100"/>
      <c r="L20" s="100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100"/>
      <c r="H21" s="100"/>
      <c r="I21" s="100"/>
      <c r="J21" s="100"/>
      <c r="K21" s="100"/>
      <c r="L21" s="100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100"/>
      <c r="H22" s="100"/>
      <c r="I22" s="100"/>
      <c r="J22" s="100"/>
      <c r="K22" s="100"/>
      <c r="L22" s="100"/>
    </row>
    <row r="23" spans="1:12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3" t="s">
        <v>52</v>
      </c>
      <c r="H23" s="42"/>
      <c r="I23" s="42"/>
      <c r="J23" s="42"/>
      <c r="K23" s="42"/>
      <c r="L23" s="42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100" t="s">
        <v>54</v>
      </c>
      <c r="H24" s="100"/>
      <c r="I24" s="100"/>
      <c r="J24" s="100"/>
      <c r="K24" s="100"/>
      <c r="L24" s="100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100"/>
      <c r="H25" s="100"/>
      <c r="I25" s="100"/>
      <c r="J25" s="100"/>
      <c r="K25" s="100"/>
      <c r="L25" s="100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109" t="s">
        <v>50</v>
      </c>
      <c r="H26" s="109"/>
      <c r="I26" s="109"/>
      <c r="J26" s="109"/>
      <c r="K26" s="109"/>
      <c r="L26" s="109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109" t="s">
        <v>61</v>
      </c>
      <c r="H27" s="109"/>
      <c r="I27" s="109"/>
      <c r="J27" s="109"/>
      <c r="K27" s="109"/>
      <c r="L27" s="109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55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100" t="s">
        <v>53</v>
      </c>
      <c r="H30" s="100"/>
      <c r="I30" s="100"/>
      <c r="J30" s="100"/>
      <c r="K30" s="100"/>
      <c r="L30" s="100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2"/>
      <c r="I31" s="42"/>
      <c r="J31" s="42"/>
      <c r="K31" s="42"/>
      <c r="L31" s="42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6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64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65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89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90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91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92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4.25" thickBot="1">
      <c r="A303" s="28"/>
      <c r="B303" s="29"/>
      <c r="C303" s="29"/>
      <c r="D303" s="30"/>
      <c r="E303" s="19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view="pageBreakPreview" zoomScaleNormal="100" zoomScaleSheetLayoutView="100" workbookViewId="0">
      <selection activeCell="C2" sqref="C2"/>
    </sheetView>
  </sheetViews>
  <sheetFormatPr defaultRowHeight="15" customHeight="1"/>
  <cols>
    <col min="1" max="1" width="1.25" customWidth="1"/>
    <col min="2" max="2" width="3.875" style="4" customWidth="1"/>
    <col min="3" max="3" width="7.5" customWidth="1"/>
    <col min="4" max="6" width="5.625" customWidth="1"/>
    <col min="7" max="7" width="14.25" style="87" customWidth="1"/>
    <col min="8" max="8" width="5.375" customWidth="1"/>
    <col min="9" max="9" width="9.625" style="87" customWidth="1"/>
    <col min="10" max="10" width="9.625" customWidth="1"/>
    <col min="11" max="11" width="2" customWidth="1"/>
    <col min="12" max="16" width="5.625" customWidth="1"/>
    <col min="17" max="17" width="2.25" customWidth="1"/>
    <col min="19" max="23" width="5.625" customWidth="1"/>
    <col min="24" max="24" width="2.5" customWidth="1"/>
    <col min="25" max="29" width="5.75" customWidth="1"/>
  </cols>
  <sheetData>
    <row r="1" spans="1:17" ht="15" customHeight="1">
      <c r="B1" s="35"/>
      <c r="C1" s="55" t="s">
        <v>13</v>
      </c>
      <c r="D1" s="119" t="s">
        <v>66</v>
      </c>
      <c r="E1" s="119"/>
      <c r="F1" s="120"/>
      <c r="G1" s="84" t="s">
        <v>99</v>
      </c>
      <c r="H1" s="2" t="s">
        <v>2</v>
      </c>
      <c r="I1" s="35" t="s">
        <v>67</v>
      </c>
      <c r="J1" s="35" t="s">
        <v>98</v>
      </c>
      <c r="K1" s="6"/>
      <c r="L1" s="123" t="s">
        <v>100</v>
      </c>
      <c r="M1" s="123"/>
      <c r="N1" s="123"/>
      <c r="O1" s="123"/>
      <c r="P1" s="123"/>
    </row>
    <row r="2" spans="1:17" ht="15" customHeight="1">
      <c r="B2" s="60">
        <v>1</v>
      </c>
      <c r="C2" s="61"/>
      <c r="D2" s="113" t="str">
        <f>IF(C2="","",VLOOKUP(C2,学年名簿,2))</f>
        <v/>
      </c>
      <c r="E2" s="114"/>
      <c r="F2" s="115"/>
      <c r="G2" s="85" t="str">
        <f t="shared" ref="G2:G33" si="0">IF(C2="","",VLOOKUP(C2,学年名簿,3))</f>
        <v/>
      </c>
      <c r="H2" s="62" t="str">
        <f>IF(C2="","",VLOOKUP(C2,学年名簿,4))</f>
        <v/>
      </c>
      <c r="I2" s="88"/>
      <c r="J2" s="91"/>
      <c r="K2" s="9"/>
      <c r="L2" s="123"/>
      <c r="M2" s="123"/>
      <c r="N2" s="123"/>
      <c r="O2" s="123"/>
      <c r="P2" s="123"/>
    </row>
    <row r="3" spans="1:17" ht="15" customHeight="1">
      <c r="B3" s="64">
        <v>2</v>
      </c>
      <c r="C3" s="65"/>
      <c r="D3" s="110" t="str">
        <f t="shared" ref="D3:D16" si="1">IF(C3="","",VLOOKUP(C3,学年名簿,2))</f>
        <v/>
      </c>
      <c r="E3" s="111"/>
      <c r="F3" s="112"/>
      <c r="G3" s="83" t="str">
        <f t="shared" si="0"/>
        <v/>
      </c>
      <c r="H3" s="66" t="str">
        <f t="shared" ref="H3:H33" si="2">IF(C3="","",VLOOKUP(C3,学年名簿,4))</f>
        <v/>
      </c>
      <c r="I3" s="89"/>
      <c r="J3" s="92"/>
      <c r="K3" s="11"/>
      <c r="L3" s="123"/>
      <c r="M3" s="123"/>
      <c r="N3" s="123"/>
      <c r="O3" s="123"/>
      <c r="P3" s="123"/>
    </row>
    <row r="4" spans="1:17" ht="15" customHeight="1">
      <c r="B4" s="64">
        <v>3</v>
      </c>
      <c r="C4" s="65"/>
      <c r="D4" s="110" t="str">
        <f t="shared" si="1"/>
        <v/>
      </c>
      <c r="E4" s="111"/>
      <c r="F4" s="112"/>
      <c r="G4" s="83" t="str">
        <f t="shared" si="0"/>
        <v/>
      </c>
      <c r="H4" s="66" t="str">
        <f t="shared" si="2"/>
        <v/>
      </c>
      <c r="I4" s="89"/>
      <c r="J4" s="92"/>
      <c r="K4" s="11"/>
      <c r="L4" s="56"/>
      <c r="M4" s="56"/>
      <c r="N4" s="56"/>
      <c r="O4" s="56"/>
      <c r="P4" s="56"/>
    </row>
    <row r="5" spans="1:17" ht="15" customHeight="1">
      <c r="B5" s="64">
        <v>4</v>
      </c>
      <c r="C5" s="65"/>
      <c r="D5" s="110" t="str">
        <f t="shared" si="1"/>
        <v/>
      </c>
      <c r="E5" s="111"/>
      <c r="F5" s="112"/>
      <c r="G5" s="83" t="str">
        <f t="shared" si="0"/>
        <v/>
      </c>
      <c r="H5" s="66" t="str">
        <f t="shared" si="2"/>
        <v/>
      </c>
      <c r="I5" s="89"/>
      <c r="J5" s="92"/>
      <c r="K5" s="11"/>
      <c r="L5" s="121" t="s">
        <v>68</v>
      </c>
      <c r="M5" s="121"/>
      <c r="N5" s="121"/>
      <c r="O5" s="121"/>
      <c r="P5" s="121"/>
    </row>
    <row r="6" spans="1:17" ht="15" customHeight="1">
      <c r="B6" s="64">
        <v>5</v>
      </c>
      <c r="C6" s="65"/>
      <c r="D6" s="110" t="str">
        <f t="shared" si="1"/>
        <v/>
      </c>
      <c r="E6" s="111"/>
      <c r="F6" s="112"/>
      <c r="G6" s="83" t="str">
        <f t="shared" si="0"/>
        <v/>
      </c>
      <c r="H6" s="66" t="str">
        <f t="shared" si="2"/>
        <v/>
      </c>
      <c r="I6" s="89"/>
      <c r="J6" s="89"/>
      <c r="K6" s="11"/>
      <c r="L6" s="121"/>
      <c r="M6" s="121"/>
      <c r="N6" s="121"/>
      <c r="O6" s="121"/>
      <c r="P6" s="121"/>
    </row>
    <row r="7" spans="1:17" ht="15" customHeight="1">
      <c r="B7" s="64">
        <v>6</v>
      </c>
      <c r="C7" s="65"/>
      <c r="D7" s="110" t="str">
        <f t="shared" si="1"/>
        <v/>
      </c>
      <c r="E7" s="111"/>
      <c r="F7" s="112"/>
      <c r="G7" s="83" t="str">
        <f t="shared" si="0"/>
        <v/>
      </c>
      <c r="H7" s="66" t="str">
        <f t="shared" si="2"/>
        <v/>
      </c>
      <c r="I7" s="89"/>
      <c r="J7" s="93"/>
      <c r="K7" s="57"/>
      <c r="L7" s="56"/>
      <c r="M7" s="56"/>
      <c r="N7" s="56"/>
      <c r="O7" s="58"/>
      <c r="P7" s="58"/>
      <c r="Q7" s="33"/>
    </row>
    <row r="8" spans="1:17" ht="15" customHeight="1">
      <c r="B8" s="64">
        <v>7</v>
      </c>
      <c r="C8" s="65"/>
      <c r="D8" s="110" t="str">
        <f t="shared" si="1"/>
        <v/>
      </c>
      <c r="E8" s="111"/>
      <c r="F8" s="112"/>
      <c r="G8" s="83" t="str">
        <f t="shared" si="0"/>
        <v/>
      </c>
      <c r="H8" s="66" t="str">
        <f t="shared" si="2"/>
        <v/>
      </c>
      <c r="I8" s="89"/>
      <c r="J8" s="89"/>
      <c r="K8" s="11"/>
      <c r="L8" s="121" t="s">
        <v>104</v>
      </c>
      <c r="M8" s="121"/>
      <c r="N8" s="121"/>
      <c r="O8" s="121"/>
      <c r="P8" s="121"/>
    </row>
    <row r="9" spans="1:17" ht="15" customHeight="1">
      <c r="B9" s="64">
        <v>8</v>
      </c>
      <c r="C9" s="65"/>
      <c r="D9" s="110" t="str">
        <f t="shared" si="1"/>
        <v/>
      </c>
      <c r="E9" s="111"/>
      <c r="F9" s="112"/>
      <c r="G9" s="83" t="str">
        <f t="shared" si="0"/>
        <v/>
      </c>
      <c r="H9" s="66" t="str">
        <f t="shared" si="2"/>
        <v/>
      </c>
      <c r="I9" s="89"/>
      <c r="J9" s="93"/>
      <c r="K9" s="11"/>
      <c r="L9" s="121"/>
      <c r="M9" s="121"/>
      <c r="N9" s="121"/>
      <c r="O9" s="121"/>
      <c r="P9" s="121"/>
    </row>
    <row r="10" spans="1:17" ht="15" customHeight="1">
      <c r="B10" s="64">
        <v>9</v>
      </c>
      <c r="C10" s="65"/>
      <c r="D10" s="110" t="str">
        <f t="shared" si="1"/>
        <v/>
      </c>
      <c r="E10" s="111"/>
      <c r="F10" s="112"/>
      <c r="G10" s="83" t="str">
        <f t="shared" si="0"/>
        <v/>
      </c>
      <c r="H10" s="66" t="str">
        <f t="shared" si="2"/>
        <v/>
      </c>
      <c r="I10" s="89"/>
      <c r="J10" s="92"/>
      <c r="K10" s="11"/>
    </row>
    <row r="11" spans="1:17" ht="15" customHeight="1">
      <c r="B11" s="68">
        <v>10</v>
      </c>
      <c r="C11" s="69"/>
      <c r="D11" s="116" t="str">
        <f t="shared" si="1"/>
        <v/>
      </c>
      <c r="E11" s="117"/>
      <c r="F11" s="118"/>
      <c r="G11" s="86" t="str">
        <f t="shared" si="0"/>
        <v/>
      </c>
      <c r="H11" s="70" t="str">
        <f t="shared" si="2"/>
        <v/>
      </c>
      <c r="I11" s="90"/>
      <c r="J11" s="90"/>
      <c r="K11" s="11"/>
    </row>
    <row r="12" spans="1:17" ht="15" customHeight="1">
      <c r="B12" s="60">
        <v>11</v>
      </c>
      <c r="C12" s="61"/>
      <c r="D12" s="113" t="str">
        <f t="shared" si="1"/>
        <v/>
      </c>
      <c r="E12" s="114"/>
      <c r="F12" s="115"/>
      <c r="G12" s="85" t="str">
        <f t="shared" si="0"/>
        <v/>
      </c>
      <c r="H12" s="62" t="str">
        <f t="shared" si="2"/>
        <v/>
      </c>
      <c r="I12" s="88"/>
      <c r="J12" s="91"/>
      <c r="K12" s="11"/>
      <c r="L12" s="33" t="s">
        <v>8</v>
      </c>
      <c r="M12" s="33"/>
      <c r="N12" s="33"/>
      <c r="O12" s="122" t="s">
        <v>67</v>
      </c>
      <c r="P12" s="122"/>
    </row>
    <row r="13" spans="1:17" ht="15" customHeight="1">
      <c r="B13" s="64">
        <v>12</v>
      </c>
      <c r="C13" s="65"/>
      <c r="D13" s="110" t="str">
        <f t="shared" si="1"/>
        <v/>
      </c>
      <c r="E13" s="111"/>
      <c r="F13" s="112"/>
      <c r="G13" s="83" t="str">
        <f t="shared" si="0"/>
        <v/>
      </c>
      <c r="H13" s="66" t="str">
        <f t="shared" si="2"/>
        <v/>
      </c>
      <c r="I13" s="89"/>
      <c r="J13" s="92"/>
      <c r="K13" s="11"/>
      <c r="L13" s="53" t="s">
        <v>9</v>
      </c>
      <c r="M13" s="59">
        <f>COUNTIF(H2:H61,"男")</f>
        <v>0</v>
      </c>
      <c r="N13" s="33"/>
      <c r="O13" s="54" t="s">
        <v>12</v>
      </c>
      <c r="P13" s="59">
        <f>SUM(I2:I61)</f>
        <v>0</v>
      </c>
    </row>
    <row r="14" spans="1:17" ht="15" customHeight="1">
      <c r="B14" s="64">
        <v>13</v>
      </c>
      <c r="C14" s="65"/>
      <c r="D14" s="110" t="str">
        <f t="shared" si="1"/>
        <v/>
      </c>
      <c r="E14" s="111"/>
      <c r="F14" s="112"/>
      <c r="G14" s="83" t="str">
        <f t="shared" si="0"/>
        <v/>
      </c>
      <c r="H14" s="66" t="str">
        <f t="shared" si="2"/>
        <v/>
      </c>
      <c r="I14" s="89"/>
      <c r="J14" s="92"/>
      <c r="K14" s="11"/>
      <c r="L14" s="53" t="s">
        <v>10</v>
      </c>
      <c r="M14" s="59">
        <f>COUNTIF(H2:H61,"女")</f>
        <v>0</v>
      </c>
      <c r="N14" s="52"/>
    </row>
    <row r="15" spans="1:17" ht="15" customHeight="1">
      <c r="B15" s="64">
        <v>14</v>
      </c>
      <c r="C15" s="65"/>
      <c r="D15" s="110" t="str">
        <f t="shared" si="1"/>
        <v/>
      </c>
      <c r="E15" s="111"/>
      <c r="F15" s="112"/>
      <c r="G15" s="83" t="str">
        <f t="shared" si="0"/>
        <v/>
      </c>
      <c r="H15" s="66" t="str">
        <f t="shared" si="2"/>
        <v/>
      </c>
      <c r="I15" s="89"/>
      <c r="J15" s="92"/>
      <c r="K15" s="11"/>
      <c r="L15" s="53" t="s">
        <v>11</v>
      </c>
      <c r="M15" s="59">
        <f>M13+M14</f>
        <v>0</v>
      </c>
      <c r="N15" s="52"/>
    </row>
    <row r="16" spans="1:17" ht="15" customHeight="1">
      <c r="A16" s="7"/>
      <c r="B16" s="64">
        <v>15</v>
      </c>
      <c r="C16" s="65"/>
      <c r="D16" s="110" t="str">
        <f t="shared" si="1"/>
        <v/>
      </c>
      <c r="E16" s="111"/>
      <c r="F16" s="112"/>
      <c r="G16" s="83" t="str">
        <f t="shared" si="0"/>
        <v/>
      </c>
      <c r="H16" s="66" t="str">
        <f t="shared" si="2"/>
        <v/>
      </c>
      <c r="I16" s="89"/>
      <c r="J16" s="89"/>
      <c r="K16" s="11"/>
    </row>
    <row r="17" spans="1:11" ht="15" customHeight="1">
      <c r="A17" s="8"/>
      <c r="B17" s="64">
        <v>16</v>
      </c>
      <c r="C17" s="65"/>
      <c r="D17" s="110" t="str">
        <f t="shared" ref="D17:D31" si="3">IF(C17="","",VLOOKUP(C17,学年名簿,2))</f>
        <v/>
      </c>
      <c r="E17" s="111"/>
      <c r="F17" s="112"/>
      <c r="G17" s="83" t="str">
        <f t="shared" si="0"/>
        <v/>
      </c>
      <c r="H17" s="66" t="str">
        <f t="shared" si="2"/>
        <v/>
      </c>
      <c r="I17" s="89"/>
      <c r="J17" s="93"/>
      <c r="K17" s="12"/>
    </row>
    <row r="18" spans="1:11" ht="15" customHeight="1">
      <c r="A18" s="8"/>
      <c r="B18" s="64">
        <v>17</v>
      </c>
      <c r="C18" s="65"/>
      <c r="D18" s="110" t="str">
        <f t="shared" si="3"/>
        <v/>
      </c>
      <c r="E18" s="111"/>
      <c r="F18" s="112"/>
      <c r="G18" s="83" t="str">
        <f t="shared" si="0"/>
        <v/>
      </c>
      <c r="H18" s="66" t="str">
        <f t="shared" si="2"/>
        <v/>
      </c>
      <c r="I18" s="89"/>
      <c r="J18" s="89"/>
      <c r="K18" s="12"/>
    </row>
    <row r="19" spans="1:11" ht="15" customHeight="1">
      <c r="A19" s="8"/>
      <c r="B19" s="64">
        <v>18</v>
      </c>
      <c r="C19" s="65"/>
      <c r="D19" s="110" t="str">
        <f t="shared" si="3"/>
        <v/>
      </c>
      <c r="E19" s="111"/>
      <c r="F19" s="112"/>
      <c r="G19" s="83" t="str">
        <f t="shared" si="0"/>
        <v/>
      </c>
      <c r="H19" s="66" t="str">
        <f t="shared" si="2"/>
        <v/>
      </c>
      <c r="I19" s="89"/>
      <c r="J19" s="93"/>
      <c r="K19" s="12"/>
    </row>
    <row r="20" spans="1:11" ht="15" customHeight="1">
      <c r="A20" s="8"/>
      <c r="B20" s="64">
        <v>19</v>
      </c>
      <c r="C20" s="65"/>
      <c r="D20" s="110" t="str">
        <f t="shared" si="3"/>
        <v/>
      </c>
      <c r="E20" s="111"/>
      <c r="F20" s="112"/>
      <c r="G20" s="83" t="str">
        <f t="shared" si="0"/>
        <v/>
      </c>
      <c r="H20" s="66" t="str">
        <f t="shared" si="2"/>
        <v/>
      </c>
      <c r="I20" s="89"/>
      <c r="J20" s="92"/>
      <c r="K20" s="12"/>
    </row>
    <row r="21" spans="1:11" ht="15" customHeight="1">
      <c r="A21" s="8"/>
      <c r="B21" s="68">
        <v>20</v>
      </c>
      <c r="C21" s="69"/>
      <c r="D21" s="116" t="str">
        <f t="shared" si="3"/>
        <v/>
      </c>
      <c r="E21" s="117"/>
      <c r="F21" s="118"/>
      <c r="G21" s="86" t="str">
        <f t="shared" si="0"/>
        <v/>
      </c>
      <c r="H21" s="70" t="str">
        <f t="shared" si="2"/>
        <v/>
      </c>
      <c r="I21" s="90"/>
      <c r="J21" s="90"/>
      <c r="K21" s="12"/>
    </row>
    <row r="22" spans="1:11" ht="15" customHeight="1">
      <c r="A22" s="8"/>
      <c r="B22" s="60">
        <v>21</v>
      </c>
      <c r="C22" s="61"/>
      <c r="D22" s="113" t="str">
        <f t="shared" si="3"/>
        <v/>
      </c>
      <c r="E22" s="114"/>
      <c r="F22" s="115"/>
      <c r="G22" s="85" t="str">
        <f t="shared" si="0"/>
        <v/>
      </c>
      <c r="H22" s="62" t="str">
        <f t="shared" si="2"/>
        <v/>
      </c>
      <c r="I22" s="88"/>
      <c r="J22" s="91"/>
      <c r="K22" s="12"/>
    </row>
    <row r="23" spans="1:11" ht="15" customHeight="1">
      <c r="A23" s="8"/>
      <c r="B23" s="64">
        <v>22</v>
      </c>
      <c r="C23" s="65"/>
      <c r="D23" s="110" t="str">
        <f t="shared" si="3"/>
        <v/>
      </c>
      <c r="E23" s="111"/>
      <c r="F23" s="112"/>
      <c r="G23" s="83" t="str">
        <f t="shared" si="0"/>
        <v/>
      </c>
      <c r="H23" s="66" t="str">
        <f t="shared" si="2"/>
        <v/>
      </c>
      <c r="I23" s="89"/>
      <c r="J23" s="92"/>
      <c r="K23" s="12"/>
    </row>
    <row r="24" spans="1:11" ht="15" customHeight="1">
      <c r="A24" s="8"/>
      <c r="B24" s="64">
        <v>23</v>
      </c>
      <c r="C24" s="65"/>
      <c r="D24" s="110" t="str">
        <f t="shared" si="3"/>
        <v/>
      </c>
      <c r="E24" s="111"/>
      <c r="F24" s="112"/>
      <c r="G24" s="83" t="str">
        <f t="shared" si="0"/>
        <v/>
      </c>
      <c r="H24" s="66" t="str">
        <f t="shared" si="2"/>
        <v/>
      </c>
      <c r="I24" s="89"/>
      <c r="J24" s="92"/>
      <c r="K24" s="12"/>
    </row>
    <row r="25" spans="1:11" ht="15" customHeight="1">
      <c r="A25" s="8"/>
      <c r="B25" s="64">
        <v>24</v>
      </c>
      <c r="C25" s="65"/>
      <c r="D25" s="110" t="str">
        <f t="shared" si="3"/>
        <v/>
      </c>
      <c r="E25" s="111"/>
      <c r="F25" s="112"/>
      <c r="G25" s="83" t="str">
        <f t="shared" si="0"/>
        <v/>
      </c>
      <c r="H25" s="66" t="str">
        <f t="shared" si="2"/>
        <v/>
      </c>
      <c r="I25" s="89"/>
      <c r="J25" s="92"/>
      <c r="K25" s="12"/>
    </row>
    <row r="26" spans="1:11" ht="15" customHeight="1">
      <c r="A26" s="8"/>
      <c r="B26" s="64">
        <v>25</v>
      </c>
      <c r="C26" s="65"/>
      <c r="D26" s="110" t="str">
        <f t="shared" si="3"/>
        <v/>
      </c>
      <c r="E26" s="111"/>
      <c r="F26" s="112"/>
      <c r="G26" s="83" t="str">
        <f t="shared" si="0"/>
        <v/>
      </c>
      <c r="H26" s="66" t="str">
        <f t="shared" si="2"/>
        <v/>
      </c>
      <c r="I26" s="89"/>
      <c r="J26" s="89"/>
      <c r="K26" s="12"/>
    </row>
    <row r="27" spans="1:11" ht="15" customHeight="1">
      <c r="A27" s="8"/>
      <c r="B27" s="64">
        <v>26</v>
      </c>
      <c r="C27" s="65"/>
      <c r="D27" s="110" t="str">
        <f t="shared" si="3"/>
        <v/>
      </c>
      <c r="E27" s="111"/>
      <c r="F27" s="112"/>
      <c r="G27" s="83" t="str">
        <f t="shared" si="0"/>
        <v/>
      </c>
      <c r="H27" s="66" t="str">
        <f t="shared" si="2"/>
        <v/>
      </c>
      <c r="I27" s="89"/>
      <c r="J27" s="93"/>
      <c r="K27" s="12"/>
    </row>
    <row r="28" spans="1:11" ht="15" customHeight="1">
      <c r="A28" s="8"/>
      <c r="B28" s="64">
        <v>27</v>
      </c>
      <c r="C28" s="65"/>
      <c r="D28" s="110" t="str">
        <f t="shared" si="3"/>
        <v/>
      </c>
      <c r="E28" s="111"/>
      <c r="F28" s="112"/>
      <c r="G28" s="83" t="str">
        <f t="shared" si="0"/>
        <v/>
      </c>
      <c r="H28" s="66" t="str">
        <f t="shared" si="2"/>
        <v/>
      </c>
      <c r="I28" s="89"/>
      <c r="J28" s="89"/>
      <c r="K28" s="12"/>
    </row>
    <row r="29" spans="1:11" ht="15" customHeight="1">
      <c r="A29" s="8"/>
      <c r="B29" s="64">
        <v>28</v>
      </c>
      <c r="C29" s="65"/>
      <c r="D29" s="110" t="str">
        <f t="shared" si="3"/>
        <v/>
      </c>
      <c r="E29" s="111"/>
      <c r="F29" s="112"/>
      <c r="G29" s="83" t="str">
        <f t="shared" si="0"/>
        <v/>
      </c>
      <c r="H29" s="66" t="str">
        <f t="shared" si="2"/>
        <v/>
      </c>
      <c r="I29" s="89"/>
      <c r="J29" s="93"/>
      <c r="K29" s="12"/>
    </row>
    <row r="30" spans="1:11" ht="15" customHeight="1">
      <c r="A30" s="8"/>
      <c r="B30" s="64">
        <v>29</v>
      </c>
      <c r="C30" s="65"/>
      <c r="D30" s="110" t="str">
        <f t="shared" si="3"/>
        <v/>
      </c>
      <c r="E30" s="111"/>
      <c r="F30" s="112"/>
      <c r="G30" s="83" t="str">
        <f t="shared" si="0"/>
        <v/>
      </c>
      <c r="H30" s="66" t="str">
        <f t="shared" si="2"/>
        <v/>
      </c>
      <c r="I30" s="89"/>
      <c r="J30" s="92"/>
      <c r="K30" s="12"/>
    </row>
    <row r="31" spans="1:11" ht="15" customHeight="1">
      <c r="A31" s="8"/>
      <c r="B31" s="68">
        <v>30</v>
      </c>
      <c r="C31" s="69"/>
      <c r="D31" s="116" t="str">
        <f t="shared" si="3"/>
        <v/>
      </c>
      <c r="E31" s="117"/>
      <c r="F31" s="118"/>
      <c r="G31" s="86" t="str">
        <f t="shared" si="0"/>
        <v/>
      </c>
      <c r="H31" s="70" t="str">
        <f t="shared" si="2"/>
        <v/>
      </c>
      <c r="I31" s="90"/>
      <c r="J31" s="90"/>
      <c r="K31" s="12"/>
    </row>
    <row r="32" spans="1:11" ht="15" customHeight="1">
      <c r="B32" s="60">
        <v>31</v>
      </c>
      <c r="C32" s="61"/>
      <c r="D32" s="113" t="str">
        <f t="shared" ref="D32:D51" si="4">IF(C32="","",VLOOKUP(C32,学年名簿,2))</f>
        <v/>
      </c>
      <c r="E32" s="114"/>
      <c r="F32" s="115"/>
      <c r="G32" s="85" t="str">
        <f t="shared" si="0"/>
        <v/>
      </c>
      <c r="H32" s="62" t="str">
        <f t="shared" si="2"/>
        <v/>
      </c>
      <c r="I32" s="88"/>
      <c r="J32" s="91"/>
    </row>
    <row r="33" spans="2:10" ht="15" customHeight="1">
      <c r="B33" s="64">
        <v>32</v>
      </c>
      <c r="C33" s="65"/>
      <c r="D33" s="110" t="str">
        <f t="shared" si="4"/>
        <v/>
      </c>
      <c r="E33" s="111"/>
      <c r="F33" s="112"/>
      <c r="G33" s="83" t="str">
        <f t="shared" si="0"/>
        <v/>
      </c>
      <c r="H33" s="66" t="str">
        <f t="shared" si="2"/>
        <v/>
      </c>
      <c r="I33" s="89"/>
      <c r="J33" s="92"/>
    </row>
    <row r="34" spans="2:10" ht="15" customHeight="1">
      <c r="B34" s="64">
        <v>33</v>
      </c>
      <c r="C34" s="65"/>
      <c r="D34" s="110" t="str">
        <f t="shared" si="4"/>
        <v/>
      </c>
      <c r="E34" s="111"/>
      <c r="F34" s="112"/>
      <c r="G34" s="83" t="str">
        <f t="shared" ref="G34:G61" si="5">IF(C34="","",VLOOKUP(C34,学年名簿,3))</f>
        <v/>
      </c>
      <c r="H34" s="66" t="str">
        <f t="shared" ref="H34:H61" si="6">IF(C34="","",VLOOKUP(C34,学年名簿,4))</f>
        <v/>
      </c>
      <c r="I34" s="89"/>
      <c r="J34" s="92"/>
    </row>
    <row r="35" spans="2:10" ht="15" customHeight="1">
      <c r="B35" s="64">
        <v>34</v>
      </c>
      <c r="C35" s="65"/>
      <c r="D35" s="110" t="str">
        <f t="shared" si="4"/>
        <v/>
      </c>
      <c r="E35" s="111"/>
      <c r="F35" s="112"/>
      <c r="G35" s="83" t="str">
        <f t="shared" si="5"/>
        <v/>
      </c>
      <c r="H35" s="66" t="str">
        <f t="shared" si="6"/>
        <v/>
      </c>
      <c r="I35" s="89"/>
      <c r="J35" s="92"/>
    </row>
    <row r="36" spans="2:10" ht="15" customHeight="1">
      <c r="B36" s="64">
        <v>35</v>
      </c>
      <c r="C36" s="65"/>
      <c r="D36" s="110" t="str">
        <f t="shared" si="4"/>
        <v/>
      </c>
      <c r="E36" s="111"/>
      <c r="F36" s="112"/>
      <c r="G36" s="83" t="str">
        <f t="shared" si="5"/>
        <v/>
      </c>
      <c r="H36" s="66" t="str">
        <f t="shared" si="6"/>
        <v/>
      </c>
      <c r="I36" s="89"/>
      <c r="J36" s="89"/>
    </row>
    <row r="37" spans="2:10" ht="15" customHeight="1">
      <c r="B37" s="64">
        <v>36</v>
      </c>
      <c r="C37" s="65"/>
      <c r="D37" s="110" t="str">
        <f t="shared" si="4"/>
        <v/>
      </c>
      <c r="E37" s="111"/>
      <c r="F37" s="112"/>
      <c r="G37" s="83" t="str">
        <f t="shared" si="5"/>
        <v/>
      </c>
      <c r="H37" s="66" t="str">
        <f t="shared" si="6"/>
        <v/>
      </c>
      <c r="I37" s="89"/>
      <c r="J37" s="93"/>
    </row>
    <row r="38" spans="2:10" ht="15" customHeight="1">
      <c r="B38" s="64">
        <v>37</v>
      </c>
      <c r="C38" s="65"/>
      <c r="D38" s="110" t="str">
        <f t="shared" si="4"/>
        <v/>
      </c>
      <c r="E38" s="111"/>
      <c r="F38" s="112"/>
      <c r="G38" s="83" t="str">
        <f t="shared" si="5"/>
        <v/>
      </c>
      <c r="H38" s="66" t="str">
        <f t="shared" si="6"/>
        <v/>
      </c>
      <c r="I38" s="89"/>
      <c r="J38" s="89"/>
    </row>
    <row r="39" spans="2:10" ht="15" customHeight="1">
      <c r="B39" s="64">
        <v>38</v>
      </c>
      <c r="C39" s="65"/>
      <c r="D39" s="110" t="str">
        <f t="shared" si="4"/>
        <v/>
      </c>
      <c r="E39" s="111"/>
      <c r="F39" s="112"/>
      <c r="G39" s="83" t="str">
        <f t="shared" si="5"/>
        <v/>
      </c>
      <c r="H39" s="66" t="str">
        <f t="shared" si="6"/>
        <v/>
      </c>
      <c r="I39" s="89"/>
      <c r="J39" s="93"/>
    </row>
    <row r="40" spans="2:10" ht="15" customHeight="1">
      <c r="B40" s="64">
        <v>39</v>
      </c>
      <c r="C40" s="65"/>
      <c r="D40" s="110" t="str">
        <f t="shared" si="4"/>
        <v/>
      </c>
      <c r="E40" s="111"/>
      <c r="F40" s="112"/>
      <c r="G40" s="83" t="str">
        <f t="shared" si="5"/>
        <v/>
      </c>
      <c r="H40" s="66" t="str">
        <f t="shared" si="6"/>
        <v/>
      </c>
      <c r="I40" s="89"/>
      <c r="J40" s="92"/>
    </row>
    <row r="41" spans="2:10" ht="15" customHeight="1">
      <c r="B41" s="68">
        <v>40</v>
      </c>
      <c r="C41" s="69"/>
      <c r="D41" s="116" t="str">
        <f t="shared" si="4"/>
        <v/>
      </c>
      <c r="E41" s="117"/>
      <c r="F41" s="118"/>
      <c r="G41" s="86" t="str">
        <f t="shared" si="5"/>
        <v/>
      </c>
      <c r="H41" s="70" t="str">
        <f t="shared" si="6"/>
        <v/>
      </c>
      <c r="I41" s="90"/>
      <c r="J41" s="90"/>
    </row>
    <row r="42" spans="2:10" ht="15" customHeight="1">
      <c r="B42" s="60">
        <v>41</v>
      </c>
      <c r="C42" s="61"/>
      <c r="D42" s="113" t="str">
        <f t="shared" si="4"/>
        <v/>
      </c>
      <c r="E42" s="114"/>
      <c r="F42" s="115"/>
      <c r="G42" s="85" t="str">
        <f t="shared" si="5"/>
        <v/>
      </c>
      <c r="H42" s="62" t="str">
        <f t="shared" si="6"/>
        <v/>
      </c>
      <c r="I42" s="88"/>
      <c r="J42" s="91"/>
    </row>
    <row r="43" spans="2:10" ht="15" customHeight="1">
      <c r="B43" s="64">
        <v>42</v>
      </c>
      <c r="C43" s="65"/>
      <c r="D43" s="110" t="str">
        <f t="shared" si="4"/>
        <v/>
      </c>
      <c r="E43" s="111"/>
      <c r="F43" s="112"/>
      <c r="G43" s="83" t="str">
        <f t="shared" si="5"/>
        <v/>
      </c>
      <c r="H43" s="66" t="str">
        <f t="shared" si="6"/>
        <v/>
      </c>
      <c r="I43" s="89"/>
      <c r="J43" s="92"/>
    </row>
    <row r="44" spans="2:10" ht="15" customHeight="1">
      <c r="B44" s="64">
        <v>43</v>
      </c>
      <c r="C44" s="65"/>
      <c r="D44" s="110" t="str">
        <f t="shared" si="4"/>
        <v/>
      </c>
      <c r="E44" s="111"/>
      <c r="F44" s="112"/>
      <c r="G44" s="83" t="str">
        <f t="shared" si="5"/>
        <v/>
      </c>
      <c r="H44" s="66" t="str">
        <f t="shared" si="6"/>
        <v/>
      </c>
      <c r="I44" s="89"/>
      <c r="J44" s="92"/>
    </row>
    <row r="45" spans="2:10" ht="15" customHeight="1">
      <c r="B45" s="64">
        <v>44</v>
      </c>
      <c r="C45" s="65"/>
      <c r="D45" s="110" t="str">
        <f t="shared" si="4"/>
        <v/>
      </c>
      <c r="E45" s="111"/>
      <c r="F45" s="112"/>
      <c r="G45" s="83" t="str">
        <f t="shared" si="5"/>
        <v/>
      </c>
      <c r="H45" s="66" t="str">
        <f t="shared" si="6"/>
        <v/>
      </c>
      <c r="I45" s="89"/>
      <c r="J45" s="92"/>
    </row>
    <row r="46" spans="2:10" ht="15" customHeight="1">
      <c r="B46" s="64">
        <v>45</v>
      </c>
      <c r="C46" s="65"/>
      <c r="D46" s="110" t="str">
        <f t="shared" si="4"/>
        <v/>
      </c>
      <c r="E46" s="111"/>
      <c r="F46" s="112"/>
      <c r="G46" s="83" t="str">
        <f t="shared" si="5"/>
        <v/>
      </c>
      <c r="H46" s="66" t="str">
        <f t="shared" si="6"/>
        <v/>
      </c>
      <c r="I46" s="89"/>
      <c r="J46" s="89"/>
    </row>
    <row r="47" spans="2:10" ht="15" customHeight="1">
      <c r="B47" s="64">
        <v>46</v>
      </c>
      <c r="C47" s="65"/>
      <c r="D47" s="110" t="str">
        <f t="shared" si="4"/>
        <v/>
      </c>
      <c r="E47" s="111"/>
      <c r="F47" s="112"/>
      <c r="G47" s="83" t="str">
        <f t="shared" si="5"/>
        <v/>
      </c>
      <c r="H47" s="66" t="str">
        <f t="shared" si="6"/>
        <v/>
      </c>
      <c r="I47" s="89"/>
      <c r="J47" s="93"/>
    </row>
    <row r="48" spans="2:10" ht="15" customHeight="1">
      <c r="B48" s="64">
        <v>47</v>
      </c>
      <c r="C48" s="65"/>
      <c r="D48" s="110" t="str">
        <f t="shared" si="4"/>
        <v/>
      </c>
      <c r="E48" s="111"/>
      <c r="F48" s="112"/>
      <c r="G48" s="83" t="str">
        <f t="shared" si="5"/>
        <v/>
      </c>
      <c r="H48" s="66" t="str">
        <f t="shared" si="6"/>
        <v/>
      </c>
      <c r="I48" s="89"/>
      <c r="J48" s="89"/>
    </row>
    <row r="49" spans="1:10" ht="15" customHeight="1">
      <c r="B49" s="64">
        <v>48</v>
      </c>
      <c r="C49" s="65"/>
      <c r="D49" s="110" t="str">
        <f t="shared" si="4"/>
        <v/>
      </c>
      <c r="E49" s="111"/>
      <c r="F49" s="112"/>
      <c r="G49" s="83" t="str">
        <f t="shared" si="5"/>
        <v/>
      </c>
      <c r="H49" s="66" t="str">
        <f t="shared" si="6"/>
        <v/>
      </c>
      <c r="I49" s="89"/>
      <c r="J49" s="93"/>
    </row>
    <row r="50" spans="1:10" ht="15" customHeight="1">
      <c r="B50" s="64">
        <v>49</v>
      </c>
      <c r="C50" s="65"/>
      <c r="D50" s="110" t="str">
        <f t="shared" si="4"/>
        <v/>
      </c>
      <c r="E50" s="111"/>
      <c r="F50" s="112"/>
      <c r="G50" s="83" t="str">
        <f t="shared" si="5"/>
        <v/>
      </c>
      <c r="H50" s="66" t="str">
        <f t="shared" si="6"/>
        <v/>
      </c>
      <c r="I50" s="89"/>
      <c r="J50" s="92"/>
    </row>
    <row r="51" spans="1:10" ht="15" customHeight="1">
      <c r="A51" s="7"/>
      <c r="B51" s="68">
        <v>50</v>
      </c>
      <c r="C51" s="69"/>
      <c r="D51" s="116" t="str">
        <f t="shared" si="4"/>
        <v/>
      </c>
      <c r="E51" s="117"/>
      <c r="F51" s="118"/>
      <c r="G51" s="86" t="str">
        <f t="shared" si="5"/>
        <v/>
      </c>
      <c r="H51" s="70" t="str">
        <f t="shared" si="6"/>
        <v/>
      </c>
      <c r="I51" s="90"/>
      <c r="J51" s="90"/>
    </row>
    <row r="52" spans="1:10" ht="15" customHeight="1">
      <c r="A52" s="8"/>
      <c r="B52" s="60">
        <v>51</v>
      </c>
      <c r="C52" s="61"/>
      <c r="D52" s="113" t="str">
        <f t="shared" ref="D52:D61" si="7">IF(C52="","",VLOOKUP(C52,学年名簿,2))</f>
        <v/>
      </c>
      <c r="E52" s="114"/>
      <c r="F52" s="115"/>
      <c r="G52" s="85" t="str">
        <f t="shared" si="5"/>
        <v/>
      </c>
      <c r="H52" s="62" t="str">
        <f t="shared" si="6"/>
        <v/>
      </c>
      <c r="I52" s="88"/>
      <c r="J52" s="91"/>
    </row>
    <row r="53" spans="1:10" ht="15" customHeight="1">
      <c r="A53" s="8"/>
      <c r="B53" s="64">
        <v>52</v>
      </c>
      <c r="C53" s="65"/>
      <c r="D53" s="110" t="str">
        <f t="shared" si="7"/>
        <v/>
      </c>
      <c r="E53" s="111"/>
      <c r="F53" s="112"/>
      <c r="G53" s="83" t="str">
        <f t="shared" si="5"/>
        <v/>
      </c>
      <c r="H53" s="66" t="str">
        <f t="shared" si="6"/>
        <v/>
      </c>
      <c r="I53" s="89"/>
      <c r="J53" s="92"/>
    </row>
    <row r="54" spans="1:10" ht="15" customHeight="1">
      <c r="A54" s="8"/>
      <c r="B54" s="64">
        <v>53</v>
      </c>
      <c r="C54" s="65"/>
      <c r="D54" s="110" t="str">
        <f t="shared" si="7"/>
        <v/>
      </c>
      <c r="E54" s="111"/>
      <c r="F54" s="112"/>
      <c r="G54" s="83" t="str">
        <f t="shared" si="5"/>
        <v/>
      </c>
      <c r="H54" s="66" t="str">
        <f t="shared" si="6"/>
        <v/>
      </c>
      <c r="I54" s="89"/>
      <c r="J54" s="92"/>
    </row>
    <row r="55" spans="1:10" ht="15" customHeight="1">
      <c r="A55" s="8"/>
      <c r="B55" s="64">
        <v>54</v>
      </c>
      <c r="C55" s="65"/>
      <c r="D55" s="110" t="str">
        <f t="shared" si="7"/>
        <v/>
      </c>
      <c r="E55" s="111"/>
      <c r="F55" s="112"/>
      <c r="G55" s="83" t="str">
        <f t="shared" si="5"/>
        <v/>
      </c>
      <c r="H55" s="66" t="str">
        <f t="shared" si="6"/>
        <v/>
      </c>
      <c r="I55" s="89"/>
      <c r="J55" s="92"/>
    </row>
    <row r="56" spans="1:10" ht="15" customHeight="1">
      <c r="A56" s="8"/>
      <c r="B56" s="64">
        <v>55</v>
      </c>
      <c r="C56" s="65"/>
      <c r="D56" s="110" t="str">
        <f t="shared" si="7"/>
        <v/>
      </c>
      <c r="E56" s="111"/>
      <c r="F56" s="112"/>
      <c r="G56" s="83" t="str">
        <f t="shared" si="5"/>
        <v/>
      </c>
      <c r="H56" s="66" t="str">
        <f t="shared" si="6"/>
        <v/>
      </c>
      <c r="I56" s="89"/>
      <c r="J56" s="89"/>
    </row>
    <row r="57" spans="1:10" ht="15" customHeight="1">
      <c r="A57" s="8"/>
      <c r="B57" s="64">
        <v>56</v>
      </c>
      <c r="C57" s="65"/>
      <c r="D57" s="110" t="str">
        <f t="shared" si="7"/>
        <v/>
      </c>
      <c r="E57" s="111"/>
      <c r="F57" s="112"/>
      <c r="G57" s="83" t="str">
        <f t="shared" si="5"/>
        <v/>
      </c>
      <c r="H57" s="66" t="str">
        <f t="shared" si="6"/>
        <v/>
      </c>
      <c r="I57" s="89"/>
      <c r="J57" s="93"/>
    </row>
    <row r="58" spans="1:10" ht="15" customHeight="1">
      <c r="A58" s="8"/>
      <c r="B58" s="64">
        <v>57</v>
      </c>
      <c r="C58" s="65"/>
      <c r="D58" s="110" t="str">
        <f t="shared" si="7"/>
        <v/>
      </c>
      <c r="E58" s="111"/>
      <c r="F58" s="112"/>
      <c r="G58" s="83" t="str">
        <f t="shared" si="5"/>
        <v/>
      </c>
      <c r="H58" s="66" t="str">
        <f t="shared" si="6"/>
        <v/>
      </c>
      <c r="I58" s="89"/>
      <c r="J58" s="89"/>
    </row>
    <row r="59" spans="1:10" ht="15" customHeight="1">
      <c r="A59" s="8"/>
      <c r="B59" s="64">
        <v>58</v>
      </c>
      <c r="C59" s="65"/>
      <c r="D59" s="110" t="str">
        <f t="shared" si="7"/>
        <v/>
      </c>
      <c r="E59" s="111"/>
      <c r="F59" s="112"/>
      <c r="G59" s="83" t="str">
        <f t="shared" si="5"/>
        <v/>
      </c>
      <c r="H59" s="66" t="str">
        <f t="shared" si="6"/>
        <v/>
      </c>
      <c r="I59" s="89"/>
      <c r="J59" s="93"/>
    </row>
    <row r="60" spans="1:10" ht="15" customHeight="1">
      <c r="A60" s="8"/>
      <c r="B60" s="64">
        <v>59</v>
      </c>
      <c r="C60" s="65"/>
      <c r="D60" s="110" t="str">
        <f t="shared" si="7"/>
        <v/>
      </c>
      <c r="E60" s="111"/>
      <c r="F60" s="112"/>
      <c r="G60" s="83" t="str">
        <f t="shared" si="5"/>
        <v/>
      </c>
      <c r="H60" s="66" t="str">
        <f t="shared" si="6"/>
        <v/>
      </c>
      <c r="I60" s="89"/>
      <c r="J60" s="92"/>
    </row>
    <row r="61" spans="1:10" ht="15" customHeight="1">
      <c r="A61" s="8"/>
      <c r="B61" s="68">
        <v>60</v>
      </c>
      <c r="C61" s="69"/>
      <c r="D61" s="116" t="str">
        <f t="shared" si="7"/>
        <v/>
      </c>
      <c r="E61" s="117"/>
      <c r="F61" s="118"/>
      <c r="G61" s="86" t="str">
        <f t="shared" si="5"/>
        <v/>
      </c>
      <c r="H61" s="70" t="str">
        <f t="shared" si="6"/>
        <v/>
      </c>
      <c r="I61" s="90"/>
      <c r="J61" s="90"/>
    </row>
  </sheetData>
  <mergeCells count="65">
    <mergeCell ref="L8:P9"/>
    <mergeCell ref="D35:F35"/>
    <mergeCell ref="D36:F36"/>
    <mergeCell ref="D33:F33"/>
    <mergeCell ref="D20:F20"/>
    <mergeCell ref="D1:F1"/>
    <mergeCell ref="L5:P6"/>
    <mergeCell ref="O12:P12"/>
    <mergeCell ref="L1:P3"/>
    <mergeCell ref="D32:F32"/>
    <mergeCell ref="D16:F16"/>
    <mergeCell ref="D2:F2"/>
    <mergeCell ref="D4:F4"/>
    <mergeCell ref="D5:F5"/>
    <mergeCell ref="D6:F6"/>
    <mergeCell ref="D26:F26"/>
    <mergeCell ref="D17:F17"/>
    <mergeCell ref="D18:F18"/>
    <mergeCell ref="D19:F19"/>
    <mergeCell ref="D14:F14"/>
    <mergeCell ref="D15:F15"/>
    <mergeCell ref="D3:F3"/>
    <mergeCell ref="D10:F10"/>
    <mergeCell ref="D11:F11"/>
    <mergeCell ref="D13:F13"/>
    <mergeCell ref="D31:F31"/>
    <mergeCell ref="D39:F39"/>
    <mergeCell ref="D40:F40"/>
    <mergeCell ref="D37:F37"/>
    <mergeCell ref="D57:F57"/>
    <mergeCell ref="D38:F38"/>
    <mergeCell ref="D42:F42"/>
    <mergeCell ref="D43:F43"/>
    <mergeCell ref="D41:F41"/>
    <mergeCell ref="D61:F61"/>
    <mergeCell ref="D12:F12"/>
    <mergeCell ref="D7:F7"/>
    <mergeCell ref="D8:F8"/>
    <mergeCell ref="D9:F9"/>
    <mergeCell ref="D21:F21"/>
    <mergeCell ref="D27:F27"/>
    <mergeCell ref="D28:F28"/>
    <mergeCell ref="D29:F29"/>
    <mergeCell ref="D22:F22"/>
    <mergeCell ref="D23:F23"/>
    <mergeCell ref="D24:F24"/>
    <mergeCell ref="D25:F25"/>
    <mergeCell ref="D30:F30"/>
    <mergeCell ref="D34:F34"/>
    <mergeCell ref="D60:F60"/>
    <mergeCell ref="D59:F59"/>
    <mergeCell ref="D44:F44"/>
    <mergeCell ref="D45:F45"/>
    <mergeCell ref="D46:F46"/>
    <mergeCell ref="D56:F56"/>
    <mergeCell ref="D53:F53"/>
    <mergeCell ref="D54:F54"/>
    <mergeCell ref="D48:F48"/>
    <mergeCell ref="D49:F49"/>
    <mergeCell ref="D50:F50"/>
    <mergeCell ref="D58:F58"/>
    <mergeCell ref="D47:F47"/>
    <mergeCell ref="D52:F52"/>
    <mergeCell ref="D55:F55"/>
    <mergeCell ref="D51:F51"/>
  </mergeCells>
  <phoneticPr fontId="1"/>
  <conditionalFormatting sqref="D10:G10">
    <cfRule type="cellIs" dxfId="2" priority="1" stopIfTrue="1" operator="equal">
      <formula>0</formula>
    </cfRule>
  </conditionalFormatting>
  <dataValidations count="1">
    <dataValidation type="list" allowBlank="1" showInputMessage="1" showErrorMessage="1" sqref="J2:J61">
      <formula1>"野球部,ソフトボール部,陸上競技部"</formula1>
    </dataValidation>
  </dataValidations>
  <printOptions verticalCentered="1"/>
  <pageMargins left="0.59055118110236227" right="0.39370078740157483" top="0.39370078740157483" bottom="0.39370078740157483" header="0" footer="0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13"/>
  <sheetViews>
    <sheetView view="pageBreakPreview" zoomScaleNormal="100" zoomScaleSheetLayoutView="100" workbookViewId="0"/>
  </sheetViews>
  <sheetFormatPr defaultRowHeight="15" customHeight="1"/>
  <cols>
    <col min="1" max="1" width="1.125" customWidth="1"/>
    <col min="2" max="2" width="3.875" style="4" customWidth="1"/>
    <col min="3" max="3" width="7.5" customWidth="1"/>
    <col min="4" max="6" width="5.625" customWidth="1"/>
    <col min="7" max="7" width="14.25" style="87" customWidth="1"/>
    <col min="8" max="8" width="5.375" customWidth="1"/>
    <col min="9" max="9" width="10" customWidth="1"/>
    <col min="10" max="10" width="10" style="87" customWidth="1"/>
    <col min="11" max="11" width="1.375" style="87" customWidth="1"/>
    <col min="12" max="16" width="5.625" customWidth="1"/>
    <col min="17" max="17" width="2.25" customWidth="1"/>
    <col min="19" max="23" width="5.625" customWidth="1"/>
    <col min="24" max="24" width="2.5" customWidth="1"/>
    <col min="25" max="29" width="5.75" customWidth="1"/>
  </cols>
  <sheetData>
    <row r="1" spans="1:17" ht="15" customHeight="1">
      <c r="B1" s="35"/>
      <c r="C1" s="55" t="s">
        <v>13</v>
      </c>
      <c r="D1" s="119" t="s">
        <v>66</v>
      </c>
      <c r="E1" s="119"/>
      <c r="F1" s="120"/>
      <c r="G1" s="84" t="s">
        <v>99</v>
      </c>
      <c r="H1" s="50" t="s">
        <v>2</v>
      </c>
      <c r="I1" s="35" t="s">
        <v>67</v>
      </c>
      <c r="J1" s="35" t="s">
        <v>98</v>
      </c>
      <c r="L1" s="123" t="s">
        <v>100</v>
      </c>
      <c r="M1" s="123"/>
      <c r="N1" s="123"/>
      <c r="O1" s="123"/>
      <c r="P1" s="123"/>
    </row>
    <row r="2" spans="1:17" ht="15" customHeight="1">
      <c r="B2" s="60">
        <v>1</v>
      </c>
      <c r="C2" s="61">
        <v>3102</v>
      </c>
      <c r="D2" s="113" t="str">
        <f t="shared" ref="D2:D65" si="0">IF(C2="","",VLOOKUP(C2,学年名簿,2))</f>
        <v>○○　○○</v>
      </c>
      <c r="E2" s="114"/>
      <c r="F2" s="115"/>
      <c r="G2" s="85" t="s">
        <v>25</v>
      </c>
      <c r="H2" s="62" t="str">
        <f t="shared" ref="H2:H65" si="1">IF(C2="","",VLOOKUP(C2,学年名簿,4))</f>
        <v>男</v>
      </c>
      <c r="I2" s="63"/>
      <c r="J2" s="91" t="s">
        <v>101</v>
      </c>
      <c r="L2" s="123"/>
      <c r="M2" s="123"/>
      <c r="N2" s="123"/>
      <c r="O2" s="123"/>
      <c r="P2" s="123"/>
    </row>
    <row r="3" spans="1:17" ht="15" customHeight="1">
      <c r="B3" s="64">
        <v>2</v>
      </c>
      <c r="C3" s="65">
        <v>3111</v>
      </c>
      <c r="D3" s="110" t="str">
        <f t="shared" si="0"/>
        <v>○○　○○</v>
      </c>
      <c r="E3" s="111"/>
      <c r="F3" s="112"/>
      <c r="G3" s="83" t="s">
        <v>25</v>
      </c>
      <c r="H3" s="66" t="str">
        <f t="shared" si="1"/>
        <v>女</v>
      </c>
      <c r="I3" s="67">
        <v>1</v>
      </c>
      <c r="J3" s="92"/>
      <c r="L3" s="123"/>
      <c r="M3" s="123"/>
      <c r="N3" s="123"/>
      <c r="O3" s="123"/>
      <c r="P3" s="123"/>
    </row>
    <row r="4" spans="1:17" ht="15" customHeight="1">
      <c r="B4" s="64">
        <v>3</v>
      </c>
      <c r="C4" s="65">
        <v>3125</v>
      </c>
      <c r="D4" s="110" t="str">
        <f t="shared" si="0"/>
        <v>○○　○○</v>
      </c>
      <c r="E4" s="111"/>
      <c r="F4" s="112"/>
      <c r="G4" s="83" t="s">
        <v>25</v>
      </c>
      <c r="H4" s="66" t="str">
        <f t="shared" si="1"/>
        <v>男</v>
      </c>
      <c r="I4" s="67">
        <v>1</v>
      </c>
      <c r="J4" s="92"/>
      <c r="L4" s="56"/>
      <c r="M4" s="56"/>
      <c r="N4" s="56"/>
      <c r="O4" s="56"/>
      <c r="P4" s="56"/>
    </row>
    <row r="5" spans="1:17" ht="15" customHeight="1">
      <c r="B5" s="64">
        <v>4</v>
      </c>
      <c r="C5" s="65">
        <v>3126</v>
      </c>
      <c r="D5" s="110" t="str">
        <f t="shared" si="0"/>
        <v>○○　○○</v>
      </c>
      <c r="E5" s="111"/>
      <c r="F5" s="112"/>
      <c r="G5" s="83" t="s">
        <v>25</v>
      </c>
      <c r="H5" s="66" t="str">
        <f t="shared" si="1"/>
        <v>女</v>
      </c>
      <c r="I5" s="67"/>
      <c r="J5" s="92" t="s">
        <v>102</v>
      </c>
      <c r="L5" s="121" t="s">
        <v>68</v>
      </c>
      <c r="M5" s="121"/>
      <c r="N5" s="121"/>
      <c r="O5" s="121"/>
      <c r="P5" s="121"/>
    </row>
    <row r="6" spans="1:17" ht="15" customHeight="1">
      <c r="B6" s="64">
        <v>5</v>
      </c>
      <c r="C6" s="65">
        <v>3127</v>
      </c>
      <c r="D6" s="110" t="str">
        <f t="shared" si="0"/>
        <v>○○　○○</v>
      </c>
      <c r="E6" s="111"/>
      <c r="F6" s="112"/>
      <c r="G6" s="83" t="s">
        <v>25</v>
      </c>
      <c r="H6" s="66" t="str">
        <f t="shared" si="1"/>
        <v>女</v>
      </c>
      <c r="I6" s="67">
        <v>1</v>
      </c>
      <c r="J6" s="89"/>
      <c r="L6" s="121"/>
      <c r="M6" s="121"/>
      <c r="N6" s="121"/>
      <c r="O6" s="121"/>
      <c r="P6" s="121"/>
    </row>
    <row r="7" spans="1:17" ht="15" customHeight="1">
      <c r="B7" s="64">
        <v>6</v>
      </c>
      <c r="C7" s="65">
        <v>3128</v>
      </c>
      <c r="D7" s="110" t="str">
        <f t="shared" si="0"/>
        <v>○○　○○</v>
      </c>
      <c r="E7" s="111"/>
      <c r="F7" s="112"/>
      <c r="G7" s="83" t="s">
        <v>25</v>
      </c>
      <c r="H7" s="66" t="str">
        <f t="shared" si="1"/>
        <v>男</v>
      </c>
      <c r="I7" s="67">
        <v>1</v>
      </c>
      <c r="J7" s="93"/>
      <c r="L7" s="56"/>
      <c r="M7" s="56"/>
      <c r="N7" s="56"/>
      <c r="O7" s="58"/>
      <c r="P7" s="58"/>
      <c r="Q7" s="33"/>
    </row>
    <row r="8" spans="1:17" ht="15" customHeight="1">
      <c r="B8" s="64">
        <v>7</v>
      </c>
      <c r="C8" s="65">
        <v>3210</v>
      </c>
      <c r="D8" s="110" t="str">
        <f t="shared" si="0"/>
        <v>○○　○○</v>
      </c>
      <c r="E8" s="111"/>
      <c r="F8" s="112"/>
      <c r="G8" s="83" t="s">
        <v>25</v>
      </c>
      <c r="H8" s="66" t="str">
        <f t="shared" si="1"/>
        <v>女</v>
      </c>
      <c r="I8" s="67"/>
      <c r="J8" s="89" t="s">
        <v>103</v>
      </c>
      <c r="L8" s="121" t="s">
        <v>104</v>
      </c>
      <c r="M8" s="121"/>
      <c r="N8" s="121"/>
      <c r="O8" s="121"/>
      <c r="P8" s="121"/>
    </row>
    <row r="9" spans="1:17" ht="15" customHeight="1">
      <c r="B9" s="64">
        <v>8</v>
      </c>
      <c r="C9" s="65"/>
      <c r="D9" s="110" t="str">
        <f t="shared" si="0"/>
        <v/>
      </c>
      <c r="E9" s="111"/>
      <c r="F9" s="112"/>
      <c r="G9" s="83"/>
      <c r="H9" s="66" t="str">
        <f t="shared" si="1"/>
        <v/>
      </c>
      <c r="I9" s="67"/>
      <c r="J9" s="93"/>
      <c r="L9" s="121"/>
      <c r="M9" s="121"/>
      <c r="N9" s="121"/>
      <c r="O9" s="121"/>
      <c r="P9" s="121"/>
    </row>
    <row r="10" spans="1:17" ht="15" customHeight="1">
      <c r="B10" s="64">
        <v>9</v>
      </c>
      <c r="C10" s="65"/>
      <c r="D10" s="110" t="str">
        <f t="shared" si="0"/>
        <v/>
      </c>
      <c r="E10" s="111"/>
      <c r="F10" s="112"/>
      <c r="G10" s="83"/>
      <c r="H10" s="66" t="str">
        <f t="shared" si="1"/>
        <v/>
      </c>
      <c r="I10" s="67"/>
      <c r="J10" s="92"/>
    </row>
    <row r="11" spans="1:17" ht="15" customHeight="1">
      <c r="B11" s="68">
        <v>10</v>
      </c>
      <c r="C11" s="69"/>
      <c r="D11" s="116" t="str">
        <f t="shared" si="0"/>
        <v/>
      </c>
      <c r="E11" s="117"/>
      <c r="F11" s="118"/>
      <c r="G11" s="86"/>
      <c r="H11" s="70" t="str">
        <f t="shared" si="1"/>
        <v/>
      </c>
      <c r="I11" s="71"/>
      <c r="J11" s="90"/>
    </row>
    <row r="12" spans="1:17" ht="15" customHeight="1">
      <c r="B12" s="60">
        <v>11</v>
      </c>
      <c r="C12" s="61"/>
      <c r="D12" s="113" t="str">
        <f t="shared" si="0"/>
        <v/>
      </c>
      <c r="E12" s="114"/>
      <c r="F12" s="115"/>
      <c r="G12" s="85"/>
      <c r="H12" s="62" t="str">
        <f t="shared" si="1"/>
        <v/>
      </c>
      <c r="I12" s="63"/>
      <c r="J12" s="91"/>
      <c r="L12" s="33" t="s">
        <v>8</v>
      </c>
      <c r="M12" s="33"/>
      <c r="N12" s="33"/>
      <c r="O12" s="122" t="s">
        <v>67</v>
      </c>
      <c r="P12" s="122"/>
    </row>
    <row r="13" spans="1:17" ht="15" customHeight="1">
      <c r="B13" s="64">
        <v>12</v>
      </c>
      <c r="C13" s="65"/>
      <c r="D13" s="110" t="str">
        <f t="shared" si="0"/>
        <v/>
      </c>
      <c r="E13" s="111"/>
      <c r="F13" s="112"/>
      <c r="G13" s="83"/>
      <c r="H13" s="66" t="str">
        <f t="shared" si="1"/>
        <v/>
      </c>
      <c r="I13" s="67"/>
      <c r="J13" s="92"/>
      <c r="L13" s="53" t="s">
        <v>9</v>
      </c>
      <c r="M13" s="59">
        <f>COUNTIF(H2:H111,"男")</f>
        <v>3</v>
      </c>
      <c r="N13" s="33"/>
      <c r="O13" s="54" t="s">
        <v>12</v>
      </c>
      <c r="P13" s="59">
        <f>SUM(I2:I111)</f>
        <v>4</v>
      </c>
    </row>
    <row r="14" spans="1:17" ht="15" customHeight="1">
      <c r="B14" s="64">
        <v>13</v>
      </c>
      <c r="C14" s="65"/>
      <c r="D14" s="110" t="str">
        <f t="shared" si="0"/>
        <v/>
      </c>
      <c r="E14" s="111"/>
      <c r="F14" s="112"/>
      <c r="G14" s="83"/>
      <c r="H14" s="66" t="str">
        <f t="shared" si="1"/>
        <v/>
      </c>
      <c r="I14" s="67"/>
      <c r="J14" s="92"/>
      <c r="L14" s="53" t="s">
        <v>10</v>
      </c>
      <c r="M14" s="59">
        <f>COUNTIF(H2:H111,"女")</f>
        <v>4</v>
      </c>
      <c r="N14" s="52"/>
    </row>
    <row r="15" spans="1:17" ht="15" customHeight="1">
      <c r="B15" s="64">
        <v>14</v>
      </c>
      <c r="C15" s="65"/>
      <c r="D15" s="110" t="str">
        <f t="shared" si="0"/>
        <v/>
      </c>
      <c r="E15" s="111"/>
      <c r="F15" s="112"/>
      <c r="G15" s="83"/>
      <c r="H15" s="66" t="str">
        <f t="shared" si="1"/>
        <v/>
      </c>
      <c r="I15" s="67"/>
      <c r="J15" s="92"/>
      <c r="L15" s="53" t="s">
        <v>11</v>
      </c>
      <c r="M15" s="59">
        <f>+M13+M14</f>
        <v>7</v>
      </c>
      <c r="N15" s="52"/>
    </row>
    <row r="16" spans="1:17" ht="15" customHeight="1">
      <c r="A16" s="7"/>
      <c r="B16" s="64">
        <v>15</v>
      </c>
      <c r="C16" s="65"/>
      <c r="D16" s="110" t="str">
        <f t="shared" si="0"/>
        <v/>
      </c>
      <c r="E16" s="111"/>
      <c r="F16" s="112"/>
      <c r="G16" s="83"/>
      <c r="H16" s="66" t="str">
        <f t="shared" si="1"/>
        <v/>
      </c>
      <c r="I16" s="67"/>
      <c r="J16" s="89"/>
    </row>
    <row r="17" spans="1:10" ht="15" customHeight="1">
      <c r="A17" s="8"/>
      <c r="B17" s="64">
        <v>16</v>
      </c>
      <c r="C17" s="65"/>
      <c r="D17" s="110" t="str">
        <f t="shared" si="0"/>
        <v/>
      </c>
      <c r="E17" s="111"/>
      <c r="F17" s="112"/>
      <c r="G17" s="83"/>
      <c r="H17" s="66" t="str">
        <f t="shared" si="1"/>
        <v/>
      </c>
      <c r="I17" s="67"/>
      <c r="J17" s="93"/>
    </row>
    <row r="18" spans="1:10" ht="15" customHeight="1">
      <c r="A18" s="8"/>
      <c r="B18" s="64">
        <v>17</v>
      </c>
      <c r="C18" s="65"/>
      <c r="D18" s="110" t="str">
        <f t="shared" si="0"/>
        <v/>
      </c>
      <c r="E18" s="111"/>
      <c r="F18" s="112"/>
      <c r="G18" s="83"/>
      <c r="H18" s="66" t="str">
        <f t="shared" si="1"/>
        <v/>
      </c>
      <c r="I18" s="67"/>
      <c r="J18" s="89"/>
    </row>
    <row r="19" spans="1:10" ht="15" customHeight="1">
      <c r="A19" s="8"/>
      <c r="B19" s="64">
        <v>18</v>
      </c>
      <c r="C19" s="65"/>
      <c r="D19" s="110" t="str">
        <f t="shared" si="0"/>
        <v/>
      </c>
      <c r="E19" s="111"/>
      <c r="F19" s="112"/>
      <c r="G19" s="83"/>
      <c r="H19" s="66" t="str">
        <f t="shared" si="1"/>
        <v/>
      </c>
      <c r="I19" s="67"/>
      <c r="J19" s="93"/>
    </row>
    <row r="20" spans="1:10" ht="15" customHeight="1">
      <c r="A20" s="8"/>
      <c r="B20" s="64">
        <v>19</v>
      </c>
      <c r="C20" s="65"/>
      <c r="D20" s="110" t="str">
        <f t="shared" si="0"/>
        <v/>
      </c>
      <c r="E20" s="111"/>
      <c r="F20" s="112"/>
      <c r="G20" s="83"/>
      <c r="H20" s="66" t="str">
        <f t="shared" si="1"/>
        <v/>
      </c>
      <c r="I20" s="67"/>
      <c r="J20" s="92"/>
    </row>
    <row r="21" spans="1:10" ht="15" customHeight="1">
      <c r="A21" s="8"/>
      <c r="B21" s="68">
        <v>20</v>
      </c>
      <c r="C21" s="69"/>
      <c r="D21" s="116" t="str">
        <f t="shared" si="0"/>
        <v/>
      </c>
      <c r="E21" s="117"/>
      <c r="F21" s="118"/>
      <c r="G21" s="86"/>
      <c r="H21" s="70" t="str">
        <f t="shared" si="1"/>
        <v/>
      </c>
      <c r="I21" s="71"/>
      <c r="J21" s="90"/>
    </row>
    <row r="22" spans="1:10" ht="15" customHeight="1">
      <c r="A22" s="8"/>
      <c r="B22" s="60">
        <v>21</v>
      </c>
      <c r="C22" s="61"/>
      <c r="D22" s="113" t="str">
        <f t="shared" si="0"/>
        <v/>
      </c>
      <c r="E22" s="114"/>
      <c r="F22" s="115"/>
      <c r="G22" s="85"/>
      <c r="H22" s="62" t="str">
        <f t="shared" si="1"/>
        <v/>
      </c>
      <c r="I22" s="63"/>
      <c r="J22" s="91"/>
    </row>
    <row r="23" spans="1:10" ht="15" customHeight="1">
      <c r="A23" s="8"/>
      <c r="B23" s="64">
        <v>22</v>
      </c>
      <c r="C23" s="65"/>
      <c r="D23" s="110" t="str">
        <f t="shared" si="0"/>
        <v/>
      </c>
      <c r="E23" s="111"/>
      <c r="F23" s="112"/>
      <c r="G23" s="83"/>
      <c r="H23" s="66" t="str">
        <f t="shared" si="1"/>
        <v/>
      </c>
      <c r="I23" s="67"/>
      <c r="J23" s="92"/>
    </row>
    <row r="24" spans="1:10" ht="15" customHeight="1">
      <c r="A24" s="8"/>
      <c r="B24" s="64">
        <v>23</v>
      </c>
      <c r="C24" s="65"/>
      <c r="D24" s="110" t="str">
        <f t="shared" si="0"/>
        <v/>
      </c>
      <c r="E24" s="111"/>
      <c r="F24" s="112"/>
      <c r="G24" s="83"/>
      <c r="H24" s="66" t="str">
        <f t="shared" si="1"/>
        <v/>
      </c>
      <c r="I24" s="67"/>
      <c r="J24" s="92"/>
    </row>
    <row r="25" spans="1:10" ht="15" customHeight="1">
      <c r="A25" s="8"/>
      <c r="B25" s="64">
        <v>24</v>
      </c>
      <c r="C25" s="65"/>
      <c r="D25" s="110" t="str">
        <f t="shared" si="0"/>
        <v/>
      </c>
      <c r="E25" s="111"/>
      <c r="F25" s="112"/>
      <c r="G25" s="83"/>
      <c r="H25" s="66" t="str">
        <f t="shared" si="1"/>
        <v/>
      </c>
      <c r="I25" s="67"/>
      <c r="J25" s="92"/>
    </row>
    <row r="26" spans="1:10" ht="15" customHeight="1">
      <c r="A26" s="8"/>
      <c r="B26" s="64">
        <v>25</v>
      </c>
      <c r="C26" s="65"/>
      <c r="D26" s="110" t="str">
        <f t="shared" si="0"/>
        <v/>
      </c>
      <c r="E26" s="111"/>
      <c r="F26" s="112"/>
      <c r="G26" s="83"/>
      <c r="H26" s="66" t="str">
        <f t="shared" si="1"/>
        <v/>
      </c>
      <c r="I26" s="67"/>
      <c r="J26" s="89"/>
    </row>
    <row r="27" spans="1:10" ht="15" customHeight="1">
      <c r="A27" s="8"/>
      <c r="B27" s="64">
        <v>26</v>
      </c>
      <c r="C27" s="65"/>
      <c r="D27" s="110" t="str">
        <f t="shared" si="0"/>
        <v/>
      </c>
      <c r="E27" s="111"/>
      <c r="F27" s="112"/>
      <c r="G27" s="83"/>
      <c r="H27" s="66" t="str">
        <f t="shared" si="1"/>
        <v/>
      </c>
      <c r="I27" s="67"/>
      <c r="J27" s="93"/>
    </row>
    <row r="28" spans="1:10" ht="15" customHeight="1">
      <c r="A28" s="8"/>
      <c r="B28" s="64">
        <v>27</v>
      </c>
      <c r="C28" s="65"/>
      <c r="D28" s="110" t="str">
        <f t="shared" si="0"/>
        <v/>
      </c>
      <c r="E28" s="111"/>
      <c r="F28" s="112"/>
      <c r="G28" s="83"/>
      <c r="H28" s="66" t="str">
        <f t="shared" si="1"/>
        <v/>
      </c>
      <c r="I28" s="67"/>
      <c r="J28" s="89"/>
    </row>
    <row r="29" spans="1:10" ht="15" customHeight="1">
      <c r="A29" s="8"/>
      <c r="B29" s="64">
        <v>28</v>
      </c>
      <c r="C29" s="65"/>
      <c r="D29" s="110" t="str">
        <f t="shared" si="0"/>
        <v/>
      </c>
      <c r="E29" s="111"/>
      <c r="F29" s="112"/>
      <c r="G29" s="83"/>
      <c r="H29" s="66" t="str">
        <f t="shared" si="1"/>
        <v/>
      </c>
      <c r="I29" s="67"/>
      <c r="J29" s="93"/>
    </row>
    <row r="30" spans="1:10" ht="15" customHeight="1">
      <c r="A30" s="8"/>
      <c r="B30" s="64">
        <v>29</v>
      </c>
      <c r="C30" s="65"/>
      <c r="D30" s="110" t="str">
        <f t="shared" si="0"/>
        <v/>
      </c>
      <c r="E30" s="111"/>
      <c r="F30" s="112"/>
      <c r="G30" s="83"/>
      <c r="H30" s="66" t="str">
        <f t="shared" si="1"/>
        <v/>
      </c>
      <c r="I30" s="67"/>
      <c r="J30" s="92"/>
    </row>
    <row r="31" spans="1:10" ht="15" customHeight="1">
      <c r="A31" s="8"/>
      <c r="B31" s="68">
        <v>30</v>
      </c>
      <c r="C31" s="69"/>
      <c r="D31" s="116" t="str">
        <f t="shared" si="0"/>
        <v/>
      </c>
      <c r="E31" s="117"/>
      <c r="F31" s="118"/>
      <c r="G31" s="86"/>
      <c r="H31" s="70" t="str">
        <f t="shared" si="1"/>
        <v/>
      </c>
      <c r="I31" s="71"/>
      <c r="J31" s="90"/>
    </row>
    <row r="32" spans="1:10" ht="15" customHeight="1">
      <c r="B32" s="60">
        <v>31</v>
      </c>
      <c r="C32" s="61"/>
      <c r="D32" s="113" t="str">
        <f t="shared" si="0"/>
        <v/>
      </c>
      <c r="E32" s="114"/>
      <c r="F32" s="115"/>
      <c r="G32" s="85"/>
      <c r="H32" s="62" t="str">
        <f t="shared" si="1"/>
        <v/>
      </c>
      <c r="I32" s="63"/>
      <c r="J32" s="91"/>
    </row>
    <row r="33" spans="2:10" ht="15" customHeight="1">
      <c r="B33" s="64">
        <v>32</v>
      </c>
      <c r="C33" s="65"/>
      <c r="D33" s="110" t="str">
        <f t="shared" si="0"/>
        <v/>
      </c>
      <c r="E33" s="111"/>
      <c r="F33" s="112"/>
      <c r="G33" s="83"/>
      <c r="H33" s="66" t="str">
        <f t="shared" si="1"/>
        <v/>
      </c>
      <c r="I33" s="67"/>
      <c r="J33" s="92"/>
    </row>
    <row r="34" spans="2:10" ht="15" customHeight="1">
      <c r="B34" s="64">
        <v>33</v>
      </c>
      <c r="C34" s="65"/>
      <c r="D34" s="110" t="str">
        <f t="shared" si="0"/>
        <v/>
      </c>
      <c r="E34" s="111"/>
      <c r="F34" s="112"/>
      <c r="G34" s="83"/>
      <c r="H34" s="66" t="str">
        <f t="shared" si="1"/>
        <v/>
      </c>
      <c r="I34" s="67"/>
      <c r="J34" s="92"/>
    </row>
    <row r="35" spans="2:10" ht="15" customHeight="1">
      <c r="B35" s="64">
        <v>34</v>
      </c>
      <c r="C35" s="65"/>
      <c r="D35" s="110" t="str">
        <f t="shared" si="0"/>
        <v/>
      </c>
      <c r="E35" s="111"/>
      <c r="F35" s="112"/>
      <c r="G35" s="83"/>
      <c r="H35" s="66" t="str">
        <f t="shared" si="1"/>
        <v/>
      </c>
      <c r="I35" s="67"/>
      <c r="J35" s="92"/>
    </row>
    <row r="36" spans="2:10" ht="15" customHeight="1">
      <c r="B36" s="64">
        <v>35</v>
      </c>
      <c r="C36" s="65"/>
      <c r="D36" s="110" t="str">
        <f t="shared" si="0"/>
        <v/>
      </c>
      <c r="E36" s="111"/>
      <c r="F36" s="112"/>
      <c r="G36" s="83"/>
      <c r="H36" s="66" t="str">
        <f t="shared" si="1"/>
        <v/>
      </c>
      <c r="I36" s="67"/>
      <c r="J36" s="89"/>
    </row>
    <row r="37" spans="2:10" ht="15" customHeight="1">
      <c r="B37" s="64">
        <v>36</v>
      </c>
      <c r="C37" s="65"/>
      <c r="D37" s="110" t="str">
        <f t="shared" si="0"/>
        <v/>
      </c>
      <c r="E37" s="111"/>
      <c r="F37" s="112"/>
      <c r="G37" s="83"/>
      <c r="H37" s="66" t="str">
        <f t="shared" si="1"/>
        <v/>
      </c>
      <c r="I37" s="67"/>
      <c r="J37" s="93"/>
    </row>
    <row r="38" spans="2:10" ht="15" customHeight="1">
      <c r="B38" s="64">
        <v>37</v>
      </c>
      <c r="C38" s="65"/>
      <c r="D38" s="110" t="str">
        <f t="shared" si="0"/>
        <v/>
      </c>
      <c r="E38" s="111"/>
      <c r="F38" s="112"/>
      <c r="G38" s="83"/>
      <c r="H38" s="66" t="str">
        <f t="shared" si="1"/>
        <v/>
      </c>
      <c r="I38" s="67"/>
      <c r="J38" s="89"/>
    </row>
    <row r="39" spans="2:10" ht="15" customHeight="1">
      <c r="B39" s="64">
        <v>38</v>
      </c>
      <c r="C39" s="65"/>
      <c r="D39" s="110" t="str">
        <f t="shared" si="0"/>
        <v/>
      </c>
      <c r="E39" s="111"/>
      <c r="F39" s="112"/>
      <c r="G39" s="83"/>
      <c r="H39" s="66" t="str">
        <f t="shared" si="1"/>
        <v/>
      </c>
      <c r="I39" s="67"/>
      <c r="J39" s="93"/>
    </row>
    <row r="40" spans="2:10" ht="15" customHeight="1">
      <c r="B40" s="64">
        <v>39</v>
      </c>
      <c r="C40" s="65"/>
      <c r="D40" s="110" t="str">
        <f t="shared" si="0"/>
        <v/>
      </c>
      <c r="E40" s="111"/>
      <c r="F40" s="112"/>
      <c r="G40" s="83"/>
      <c r="H40" s="66" t="str">
        <f t="shared" si="1"/>
        <v/>
      </c>
      <c r="I40" s="67"/>
      <c r="J40" s="92"/>
    </row>
    <row r="41" spans="2:10" ht="15" customHeight="1">
      <c r="B41" s="68">
        <v>40</v>
      </c>
      <c r="C41" s="69"/>
      <c r="D41" s="116" t="str">
        <f t="shared" si="0"/>
        <v/>
      </c>
      <c r="E41" s="117"/>
      <c r="F41" s="118"/>
      <c r="G41" s="86"/>
      <c r="H41" s="70" t="str">
        <f t="shared" si="1"/>
        <v/>
      </c>
      <c r="I41" s="71"/>
      <c r="J41" s="90"/>
    </row>
    <row r="42" spans="2:10" ht="15" customHeight="1">
      <c r="B42" s="60">
        <v>41</v>
      </c>
      <c r="C42" s="61"/>
      <c r="D42" s="113" t="str">
        <f t="shared" si="0"/>
        <v/>
      </c>
      <c r="E42" s="114"/>
      <c r="F42" s="115"/>
      <c r="G42" s="85"/>
      <c r="H42" s="62" t="str">
        <f t="shared" si="1"/>
        <v/>
      </c>
      <c r="I42" s="63"/>
      <c r="J42" s="91"/>
    </row>
    <row r="43" spans="2:10" ht="15" customHeight="1">
      <c r="B43" s="64">
        <v>42</v>
      </c>
      <c r="C43" s="65"/>
      <c r="D43" s="110" t="str">
        <f t="shared" si="0"/>
        <v/>
      </c>
      <c r="E43" s="111"/>
      <c r="F43" s="112"/>
      <c r="G43" s="83"/>
      <c r="H43" s="66" t="str">
        <f t="shared" si="1"/>
        <v/>
      </c>
      <c r="I43" s="67"/>
      <c r="J43" s="92"/>
    </row>
    <row r="44" spans="2:10" ht="15" customHeight="1">
      <c r="B44" s="64">
        <v>43</v>
      </c>
      <c r="C44" s="65"/>
      <c r="D44" s="110" t="str">
        <f t="shared" si="0"/>
        <v/>
      </c>
      <c r="E44" s="111"/>
      <c r="F44" s="112"/>
      <c r="G44" s="83"/>
      <c r="H44" s="66" t="str">
        <f t="shared" si="1"/>
        <v/>
      </c>
      <c r="I44" s="67"/>
      <c r="J44" s="92"/>
    </row>
    <row r="45" spans="2:10" ht="15" customHeight="1">
      <c r="B45" s="64">
        <v>44</v>
      </c>
      <c r="C45" s="65"/>
      <c r="D45" s="110" t="str">
        <f t="shared" si="0"/>
        <v/>
      </c>
      <c r="E45" s="111"/>
      <c r="F45" s="112"/>
      <c r="G45" s="83"/>
      <c r="H45" s="66" t="str">
        <f t="shared" si="1"/>
        <v/>
      </c>
      <c r="I45" s="67"/>
      <c r="J45" s="92"/>
    </row>
    <row r="46" spans="2:10" ht="15" customHeight="1">
      <c r="B46" s="64">
        <v>45</v>
      </c>
      <c r="C46" s="65"/>
      <c r="D46" s="110" t="str">
        <f t="shared" si="0"/>
        <v/>
      </c>
      <c r="E46" s="111"/>
      <c r="F46" s="112"/>
      <c r="G46" s="83"/>
      <c r="H46" s="66" t="str">
        <f t="shared" si="1"/>
        <v/>
      </c>
      <c r="I46" s="67"/>
      <c r="J46" s="89"/>
    </row>
    <row r="47" spans="2:10" ht="15" customHeight="1">
      <c r="B47" s="64">
        <v>46</v>
      </c>
      <c r="C47" s="65"/>
      <c r="D47" s="110" t="str">
        <f t="shared" si="0"/>
        <v/>
      </c>
      <c r="E47" s="111"/>
      <c r="F47" s="112"/>
      <c r="G47" s="83"/>
      <c r="H47" s="66" t="str">
        <f t="shared" si="1"/>
        <v/>
      </c>
      <c r="I47" s="67"/>
      <c r="J47" s="93"/>
    </row>
    <row r="48" spans="2:10" ht="15" customHeight="1">
      <c r="B48" s="64">
        <v>47</v>
      </c>
      <c r="C48" s="65"/>
      <c r="D48" s="110" t="str">
        <f t="shared" si="0"/>
        <v/>
      </c>
      <c r="E48" s="111"/>
      <c r="F48" s="112"/>
      <c r="G48" s="83"/>
      <c r="H48" s="66" t="str">
        <f t="shared" si="1"/>
        <v/>
      </c>
      <c r="I48" s="67"/>
      <c r="J48" s="89"/>
    </row>
    <row r="49" spans="1:10" ht="15" customHeight="1">
      <c r="B49" s="64">
        <v>48</v>
      </c>
      <c r="C49" s="65"/>
      <c r="D49" s="110" t="str">
        <f t="shared" si="0"/>
        <v/>
      </c>
      <c r="E49" s="111"/>
      <c r="F49" s="112"/>
      <c r="G49" s="83"/>
      <c r="H49" s="66" t="str">
        <f t="shared" si="1"/>
        <v/>
      </c>
      <c r="I49" s="67"/>
      <c r="J49" s="93"/>
    </row>
    <row r="50" spans="1:10" ht="15" customHeight="1">
      <c r="B50" s="64">
        <v>49</v>
      </c>
      <c r="C50" s="65"/>
      <c r="D50" s="110" t="str">
        <f t="shared" si="0"/>
        <v/>
      </c>
      <c r="E50" s="111"/>
      <c r="F50" s="112"/>
      <c r="G50" s="83"/>
      <c r="H50" s="66" t="str">
        <f t="shared" si="1"/>
        <v/>
      </c>
      <c r="I50" s="67"/>
      <c r="J50" s="92"/>
    </row>
    <row r="51" spans="1:10" ht="15" customHeight="1">
      <c r="A51" s="7"/>
      <c r="B51" s="68">
        <v>50</v>
      </c>
      <c r="C51" s="69"/>
      <c r="D51" s="116" t="str">
        <f t="shared" si="0"/>
        <v/>
      </c>
      <c r="E51" s="117"/>
      <c r="F51" s="118"/>
      <c r="G51" s="86"/>
      <c r="H51" s="70" t="str">
        <f t="shared" si="1"/>
        <v/>
      </c>
      <c r="I51" s="71"/>
      <c r="J51" s="90"/>
    </row>
    <row r="52" spans="1:10" ht="15" customHeight="1">
      <c r="A52" s="8"/>
      <c r="B52" s="60">
        <v>51</v>
      </c>
      <c r="C52" s="61"/>
      <c r="D52" s="113" t="str">
        <f t="shared" si="0"/>
        <v/>
      </c>
      <c r="E52" s="114"/>
      <c r="F52" s="115"/>
      <c r="G52" s="85"/>
      <c r="H52" s="62" t="str">
        <f t="shared" si="1"/>
        <v/>
      </c>
      <c r="I52" s="63"/>
      <c r="J52" s="91"/>
    </row>
    <row r="53" spans="1:10" ht="15" customHeight="1">
      <c r="A53" s="8"/>
      <c r="B53" s="64">
        <v>52</v>
      </c>
      <c r="C53" s="65"/>
      <c r="D53" s="110" t="str">
        <f t="shared" si="0"/>
        <v/>
      </c>
      <c r="E53" s="111"/>
      <c r="F53" s="112"/>
      <c r="G53" s="83"/>
      <c r="H53" s="66" t="str">
        <f t="shared" si="1"/>
        <v/>
      </c>
      <c r="I53" s="67"/>
      <c r="J53" s="92"/>
    </row>
    <row r="54" spans="1:10" ht="15" customHeight="1">
      <c r="A54" s="8"/>
      <c r="B54" s="64">
        <v>53</v>
      </c>
      <c r="C54" s="65"/>
      <c r="D54" s="110" t="str">
        <f t="shared" si="0"/>
        <v/>
      </c>
      <c r="E54" s="111"/>
      <c r="F54" s="112"/>
      <c r="G54" s="83"/>
      <c r="H54" s="66" t="str">
        <f t="shared" si="1"/>
        <v/>
      </c>
      <c r="I54" s="67"/>
      <c r="J54" s="92"/>
    </row>
    <row r="55" spans="1:10" ht="15" customHeight="1">
      <c r="A55" s="8"/>
      <c r="B55" s="64">
        <v>54</v>
      </c>
      <c r="C55" s="65"/>
      <c r="D55" s="110" t="str">
        <f t="shared" si="0"/>
        <v/>
      </c>
      <c r="E55" s="111"/>
      <c r="F55" s="112"/>
      <c r="G55" s="83"/>
      <c r="H55" s="66" t="str">
        <f t="shared" si="1"/>
        <v/>
      </c>
      <c r="I55" s="67"/>
      <c r="J55" s="92"/>
    </row>
    <row r="56" spans="1:10" ht="15" customHeight="1">
      <c r="A56" s="8"/>
      <c r="B56" s="64">
        <v>55</v>
      </c>
      <c r="C56" s="65"/>
      <c r="D56" s="110" t="str">
        <f t="shared" si="0"/>
        <v/>
      </c>
      <c r="E56" s="111"/>
      <c r="F56" s="112"/>
      <c r="G56" s="83"/>
      <c r="H56" s="66" t="str">
        <f t="shared" si="1"/>
        <v/>
      </c>
      <c r="I56" s="67"/>
      <c r="J56" s="89"/>
    </row>
    <row r="57" spans="1:10" ht="15" customHeight="1">
      <c r="A57" s="8"/>
      <c r="B57" s="64">
        <v>56</v>
      </c>
      <c r="C57" s="65"/>
      <c r="D57" s="110" t="str">
        <f t="shared" si="0"/>
        <v/>
      </c>
      <c r="E57" s="111"/>
      <c r="F57" s="112"/>
      <c r="G57" s="83"/>
      <c r="H57" s="66" t="str">
        <f t="shared" si="1"/>
        <v/>
      </c>
      <c r="I57" s="67"/>
      <c r="J57" s="93"/>
    </row>
    <row r="58" spans="1:10" ht="15" customHeight="1">
      <c r="A58" s="8"/>
      <c r="B58" s="64">
        <v>57</v>
      </c>
      <c r="C58" s="65"/>
      <c r="D58" s="110" t="str">
        <f t="shared" si="0"/>
        <v/>
      </c>
      <c r="E58" s="111"/>
      <c r="F58" s="112"/>
      <c r="G58" s="83"/>
      <c r="H58" s="66" t="str">
        <f t="shared" si="1"/>
        <v/>
      </c>
      <c r="I58" s="67"/>
      <c r="J58" s="89"/>
    </row>
    <row r="59" spans="1:10" ht="15" customHeight="1">
      <c r="A59" s="8"/>
      <c r="B59" s="64">
        <v>58</v>
      </c>
      <c r="C59" s="65"/>
      <c r="D59" s="110" t="str">
        <f t="shared" si="0"/>
        <v/>
      </c>
      <c r="E59" s="111"/>
      <c r="F59" s="112"/>
      <c r="G59" s="83"/>
      <c r="H59" s="66" t="str">
        <f t="shared" si="1"/>
        <v/>
      </c>
      <c r="I59" s="67"/>
      <c r="J59" s="93"/>
    </row>
    <row r="60" spans="1:10" ht="15" customHeight="1">
      <c r="A60" s="8"/>
      <c r="B60" s="64">
        <v>59</v>
      </c>
      <c r="C60" s="65"/>
      <c r="D60" s="110" t="str">
        <f t="shared" si="0"/>
        <v/>
      </c>
      <c r="E60" s="111"/>
      <c r="F60" s="112"/>
      <c r="G60" s="83"/>
      <c r="H60" s="66" t="str">
        <f t="shared" si="1"/>
        <v/>
      </c>
      <c r="I60" s="67"/>
      <c r="J60" s="92"/>
    </row>
    <row r="61" spans="1:10" ht="15" customHeight="1">
      <c r="A61" s="8"/>
      <c r="B61" s="68">
        <v>60</v>
      </c>
      <c r="C61" s="69"/>
      <c r="D61" s="116" t="str">
        <f t="shared" si="0"/>
        <v/>
      </c>
      <c r="E61" s="117"/>
      <c r="F61" s="118"/>
      <c r="G61" s="86"/>
      <c r="H61" s="70" t="str">
        <f t="shared" si="1"/>
        <v/>
      </c>
      <c r="I61" s="71"/>
      <c r="J61" s="90"/>
    </row>
    <row r="62" spans="1:10" ht="15" customHeight="1">
      <c r="A62" s="8"/>
      <c r="B62" s="60">
        <v>61</v>
      </c>
      <c r="C62" s="61"/>
      <c r="D62" s="113" t="str">
        <f t="shared" si="0"/>
        <v/>
      </c>
      <c r="E62" s="114"/>
      <c r="F62" s="115"/>
      <c r="H62" s="62" t="str">
        <f t="shared" si="1"/>
        <v/>
      </c>
      <c r="I62" s="63"/>
    </row>
    <row r="63" spans="1:10" ht="15" customHeight="1">
      <c r="A63" s="8"/>
      <c r="B63" s="64">
        <v>62</v>
      </c>
      <c r="C63" s="65"/>
      <c r="D63" s="110" t="str">
        <f t="shared" si="0"/>
        <v/>
      </c>
      <c r="E63" s="111"/>
      <c r="F63" s="112"/>
      <c r="H63" s="66" t="str">
        <f t="shared" si="1"/>
        <v/>
      </c>
      <c r="I63" s="67"/>
    </row>
    <row r="64" spans="1:10" ht="15" customHeight="1">
      <c r="A64" s="8"/>
      <c r="B64" s="64">
        <v>63</v>
      </c>
      <c r="C64" s="65"/>
      <c r="D64" s="110" t="str">
        <f t="shared" si="0"/>
        <v/>
      </c>
      <c r="E64" s="111"/>
      <c r="F64" s="112"/>
      <c r="H64" s="66" t="str">
        <f t="shared" si="1"/>
        <v/>
      </c>
      <c r="I64" s="67"/>
    </row>
    <row r="65" spans="1:9" ht="15" customHeight="1">
      <c r="A65" s="8"/>
      <c r="B65" s="64">
        <v>64</v>
      </c>
      <c r="C65" s="65"/>
      <c r="D65" s="110" t="str">
        <f t="shared" si="0"/>
        <v/>
      </c>
      <c r="E65" s="111"/>
      <c r="F65" s="112"/>
      <c r="H65" s="66" t="str">
        <f t="shared" si="1"/>
        <v/>
      </c>
      <c r="I65" s="67"/>
    </row>
    <row r="66" spans="1:9" ht="15" customHeight="1">
      <c r="A66" s="8"/>
      <c r="B66" s="64">
        <v>65</v>
      </c>
      <c r="C66" s="65"/>
      <c r="D66" s="110" t="str">
        <f t="shared" ref="D66:D111" si="2">IF(C66="","",VLOOKUP(C66,学年名簿,2))</f>
        <v/>
      </c>
      <c r="E66" s="111"/>
      <c r="F66" s="112"/>
      <c r="H66" s="66" t="str">
        <f t="shared" ref="H66:H111" si="3">IF(C66="","",VLOOKUP(C66,学年名簿,4))</f>
        <v/>
      </c>
      <c r="I66" s="67"/>
    </row>
    <row r="67" spans="1:9" ht="15" customHeight="1">
      <c r="A67" s="8"/>
      <c r="B67" s="64">
        <v>66</v>
      </c>
      <c r="C67" s="65"/>
      <c r="D67" s="110" t="str">
        <f t="shared" si="2"/>
        <v/>
      </c>
      <c r="E67" s="111"/>
      <c r="F67" s="112"/>
      <c r="H67" s="66" t="str">
        <f t="shared" si="3"/>
        <v/>
      </c>
      <c r="I67" s="67"/>
    </row>
    <row r="68" spans="1:9" ht="15" customHeight="1">
      <c r="A68" s="8"/>
      <c r="B68" s="64">
        <v>67</v>
      </c>
      <c r="C68" s="65"/>
      <c r="D68" s="110" t="str">
        <f t="shared" si="2"/>
        <v/>
      </c>
      <c r="E68" s="111"/>
      <c r="F68" s="112"/>
      <c r="H68" s="66" t="str">
        <f t="shared" si="3"/>
        <v/>
      </c>
      <c r="I68" s="67"/>
    </row>
    <row r="69" spans="1:9" ht="15" customHeight="1">
      <c r="A69" s="8"/>
      <c r="B69" s="64">
        <v>68</v>
      </c>
      <c r="C69" s="65"/>
      <c r="D69" s="110" t="str">
        <f t="shared" si="2"/>
        <v/>
      </c>
      <c r="E69" s="111"/>
      <c r="F69" s="112"/>
      <c r="H69" s="66" t="str">
        <f t="shared" si="3"/>
        <v/>
      </c>
      <c r="I69" s="67"/>
    </row>
    <row r="70" spans="1:9" ht="15" customHeight="1">
      <c r="A70" s="8"/>
      <c r="B70" s="64">
        <v>69</v>
      </c>
      <c r="C70" s="65"/>
      <c r="D70" s="110" t="str">
        <f t="shared" si="2"/>
        <v/>
      </c>
      <c r="E70" s="111"/>
      <c r="F70" s="112"/>
      <c r="H70" s="66" t="str">
        <f t="shared" si="3"/>
        <v/>
      </c>
      <c r="I70" s="67"/>
    </row>
    <row r="71" spans="1:9" ht="15" customHeight="1">
      <c r="A71" s="8"/>
      <c r="B71" s="68">
        <v>70</v>
      </c>
      <c r="C71" s="69"/>
      <c r="D71" s="116" t="str">
        <f t="shared" si="2"/>
        <v/>
      </c>
      <c r="E71" s="117"/>
      <c r="F71" s="118"/>
      <c r="H71" s="70" t="str">
        <f t="shared" si="3"/>
        <v/>
      </c>
      <c r="I71" s="71"/>
    </row>
    <row r="72" spans="1:9" ht="15" customHeight="1">
      <c r="B72" s="60">
        <v>71</v>
      </c>
      <c r="C72" s="61"/>
      <c r="D72" s="113" t="str">
        <f t="shared" si="2"/>
        <v/>
      </c>
      <c r="E72" s="114"/>
      <c r="F72" s="115"/>
      <c r="H72" s="62" t="str">
        <f t="shared" si="3"/>
        <v/>
      </c>
      <c r="I72" s="63"/>
    </row>
    <row r="73" spans="1:9" ht="15" customHeight="1">
      <c r="B73" s="64">
        <v>72</v>
      </c>
      <c r="C73" s="65"/>
      <c r="D73" s="110" t="str">
        <f t="shared" si="2"/>
        <v/>
      </c>
      <c r="E73" s="111"/>
      <c r="F73" s="112"/>
      <c r="H73" s="66" t="str">
        <f t="shared" si="3"/>
        <v/>
      </c>
      <c r="I73" s="67"/>
    </row>
    <row r="74" spans="1:9" ht="15" customHeight="1">
      <c r="B74" s="64">
        <v>73</v>
      </c>
      <c r="C74" s="65"/>
      <c r="D74" s="110" t="str">
        <f t="shared" si="2"/>
        <v/>
      </c>
      <c r="E74" s="111"/>
      <c r="F74" s="112"/>
      <c r="H74" s="66" t="str">
        <f t="shared" si="3"/>
        <v/>
      </c>
      <c r="I74" s="67"/>
    </row>
    <row r="75" spans="1:9" ht="15" customHeight="1">
      <c r="B75" s="64">
        <v>74</v>
      </c>
      <c r="C75" s="65"/>
      <c r="D75" s="110" t="str">
        <f t="shared" si="2"/>
        <v/>
      </c>
      <c r="E75" s="111"/>
      <c r="F75" s="112"/>
      <c r="H75" s="66" t="str">
        <f t="shared" si="3"/>
        <v/>
      </c>
      <c r="I75" s="67"/>
    </row>
    <row r="76" spans="1:9" ht="15" customHeight="1">
      <c r="B76" s="64">
        <v>75</v>
      </c>
      <c r="C76" s="65"/>
      <c r="D76" s="110" t="str">
        <f t="shared" si="2"/>
        <v/>
      </c>
      <c r="E76" s="111"/>
      <c r="F76" s="112"/>
      <c r="H76" s="66" t="str">
        <f t="shared" si="3"/>
        <v/>
      </c>
      <c r="I76" s="67"/>
    </row>
    <row r="77" spans="1:9" ht="15" customHeight="1">
      <c r="B77" s="64">
        <v>76</v>
      </c>
      <c r="C77" s="65"/>
      <c r="D77" s="110" t="str">
        <f t="shared" si="2"/>
        <v/>
      </c>
      <c r="E77" s="111"/>
      <c r="F77" s="112"/>
      <c r="H77" s="66" t="str">
        <f t="shared" si="3"/>
        <v/>
      </c>
      <c r="I77" s="67"/>
    </row>
    <row r="78" spans="1:9" ht="15" customHeight="1">
      <c r="B78" s="64">
        <v>77</v>
      </c>
      <c r="C78" s="65"/>
      <c r="D78" s="110" t="str">
        <f t="shared" si="2"/>
        <v/>
      </c>
      <c r="E78" s="111"/>
      <c r="F78" s="112"/>
      <c r="H78" s="66" t="str">
        <f t="shared" si="3"/>
        <v/>
      </c>
      <c r="I78" s="67"/>
    </row>
    <row r="79" spans="1:9" ht="15" customHeight="1">
      <c r="B79" s="64">
        <v>78</v>
      </c>
      <c r="C79" s="65"/>
      <c r="D79" s="110" t="str">
        <f t="shared" si="2"/>
        <v/>
      </c>
      <c r="E79" s="111"/>
      <c r="F79" s="112"/>
      <c r="H79" s="66" t="str">
        <f t="shared" si="3"/>
        <v/>
      </c>
      <c r="I79" s="67"/>
    </row>
    <row r="80" spans="1:9" ht="15" customHeight="1">
      <c r="B80" s="64">
        <v>79</v>
      </c>
      <c r="C80" s="65"/>
      <c r="D80" s="110" t="str">
        <f t="shared" si="2"/>
        <v/>
      </c>
      <c r="E80" s="111"/>
      <c r="F80" s="112"/>
      <c r="H80" s="66" t="str">
        <f t="shared" si="3"/>
        <v/>
      </c>
      <c r="I80" s="67"/>
    </row>
    <row r="81" spans="1:16" ht="15" customHeight="1">
      <c r="B81" s="68">
        <v>80</v>
      </c>
      <c r="C81" s="69"/>
      <c r="D81" s="116" t="str">
        <f t="shared" si="2"/>
        <v/>
      </c>
      <c r="E81" s="117"/>
      <c r="F81" s="118"/>
      <c r="H81" s="70" t="str">
        <f t="shared" si="3"/>
        <v/>
      </c>
      <c r="I81" s="71"/>
    </row>
    <row r="82" spans="1:16" ht="15" customHeight="1">
      <c r="B82" s="60">
        <v>81</v>
      </c>
      <c r="C82" s="61"/>
      <c r="D82" s="113" t="str">
        <f t="shared" si="2"/>
        <v/>
      </c>
      <c r="E82" s="114"/>
      <c r="F82" s="115"/>
      <c r="H82" s="62" t="str">
        <f t="shared" si="3"/>
        <v/>
      </c>
      <c r="I82" s="63"/>
    </row>
    <row r="83" spans="1:16" ht="15" customHeight="1">
      <c r="B83" s="64">
        <v>82</v>
      </c>
      <c r="C83" s="65"/>
      <c r="D83" s="110" t="str">
        <f t="shared" si="2"/>
        <v/>
      </c>
      <c r="E83" s="111"/>
      <c r="F83" s="112"/>
      <c r="H83" s="66" t="str">
        <f t="shared" si="3"/>
        <v/>
      </c>
      <c r="I83" s="67"/>
    </row>
    <row r="84" spans="1:16" ht="15" customHeight="1">
      <c r="B84" s="64">
        <v>83</v>
      </c>
      <c r="C84" s="65"/>
      <c r="D84" s="110" t="str">
        <f t="shared" si="2"/>
        <v/>
      </c>
      <c r="E84" s="111"/>
      <c r="F84" s="112"/>
      <c r="H84" s="66" t="str">
        <f t="shared" si="3"/>
        <v/>
      </c>
      <c r="I84" s="67"/>
    </row>
    <row r="85" spans="1:16" ht="15" customHeight="1">
      <c r="B85" s="64">
        <v>84</v>
      </c>
      <c r="C85" s="65"/>
      <c r="D85" s="110" t="str">
        <f t="shared" si="2"/>
        <v/>
      </c>
      <c r="E85" s="111"/>
      <c r="F85" s="112"/>
      <c r="H85" s="66" t="str">
        <f t="shared" si="3"/>
        <v/>
      </c>
      <c r="I85" s="67"/>
    </row>
    <row r="86" spans="1:16" ht="15" customHeight="1">
      <c r="B86" s="64">
        <v>85</v>
      </c>
      <c r="C86" s="65"/>
      <c r="D86" s="110" t="str">
        <f t="shared" si="2"/>
        <v/>
      </c>
      <c r="E86" s="111"/>
      <c r="F86" s="112"/>
      <c r="H86" s="66" t="str">
        <f t="shared" si="3"/>
        <v/>
      </c>
      <c r="I86" s="67"/>
    </row>
    <row r="87" spans="1:16" ht="15" customHeight="1">
      <c r="B87" s="64">
        <v>86</v>
      </c>
      <c r="C87" s="65"/>
      <c r="D87" s="110" t="str">
        <f t="shared" si="2"/>
        <v/>
      </c>
      <c r="E87" s="111"/>
      <c r="F87" s="112"/>
      <c r="H87" s="66" t="str">
        <f t="shared" si="3"/>
        <v/>
      </c>
      <c r="I87" s="67"/>
    </row>
    <row r="88" spans="1:16" ht="15" customHeight="1">
      <c r="B88" s="64">
        <v>87</v>
      </c>
      <c r="C88" s="65"/>
      <c r="D88" s="110" t="str">
        <f t="shared" si="2"/>
        <v/>
      </c>
      <c r="E88" s="111"/>
      <c r="F88" s="112"/>
      <c r="H88" s="66" t="str">
        <f t="shared" si="3"/>
        <v/>
      </c>
      <c r="I88" s="67"/>
    </row>
    <row r="89" spans="1:16" ht="15" customHeight="1">
      <c r="B89" s="64">
        <v>88</v>
      </c>
      <c r="C89" s="65"/>
      <c r="D89" s="110" t="str">
        <f t="shared" si="2"/>
        <v/>
      </c>
      <c r="E89" s="111"/>
      <c r="F89" s="112"/>
      <c r="H89" s="66" t="str">
        <f t="shared" si="3"/>
        <v/>
      </c>
      <c r="I89" s="67"/>
    </row>
    <row r="90" spans="1:16" ht="15" customHeight="1">
      <c r="B90" s="64">
        <v>89</v>
      </c>
      <c r="C90" s="65"/>
      <c r="D90" s="110" t="str">
        <f t="shared" si="2"/>
        <v/>
      </c>
      <c r="E90" s="111"/>
      <c r="F90" s="112"/>
      <c r="H90" s="66" t="str">
        <f t="shared" si="3"/>
        <v/>
      </c>
      <c r="I90" s="67"/>
    </row>
    <row r="91" spans="1:16" ht="15" customHeight="1">
      <c r="A91" s="7"/>
      <c r="B91" s="68">
        <v>90</v>
      </c>
      <c r="C91" s="69"/>
      <c r="D91" s="116" t="str">
        <f t="shared" si="2"/>
        <v/>
      </c>
      <c r="E91" s="117"/>
      <c r="F91" s="118"/>
      <c r="H91" s="70" t="str">
        <f t="shared" si="3"/>
        <v/>
      </c>
      <c r="I91" s="71"/>
    </row>
    <row r="92" spans="1:16" ht="15" customHeight="1">
      <c r="A92" s="8"/>
      <c r="B92" s="60">
        <v>91</v>
      </c>
      <c r="C92" s="61"/>
      <c r="D92" s="113" t="str">
        <f t="shared" si="2"/>
        <v/>
      </c>
      <c r="E92" s="114"/>
      <c r="F92" s="115"/>
      <c r="H92" s="62" t="str">
        <f t="shared" si="3"/>
        <v/>
      </c>
      <c r="I92" s="63"/>
    </row>
    <row r="93" spans="1:16" ht="15" customHeight="1">
      <c r="A93" s="8"/>
      <c r="B93" s="64">
        <v>92</v>
      </c>
      <c r="C93" s="65"/>
      <c r="D93" s="110" t="str">
        <f t="shared" si="2"/>
        <v/>
      </c>
      <c r="E93" s="111"/>
      <c r="F93" s="112"/>
      <c r="H93" s="66" t="str">
        <f t="shared" si="3"/>
        <v/>
      </c>
      <c r="I93" s="67"/>
    </row>
    <row r="94" spans="1:16" ht="15" customHeight="1">
      <c r="A94" s="8"/>
      <c r="B94" s="64">
        <v>93</v>
      </c>
      <c r="C94" s="65"/>
      <c r="D94" s="110" t="str">
        <f t="shared" si="2"/>
        <v/>
      </c>
      <c r="E94" s="111"/>
      <c r="F94" s="112"/>
      <c r="H94" s="66" t="str">
        <f t="shared" si="3"/>
        <v/>
      </c>
      <c r="I94" s="67"/>
    </row>
    <row r="95" spans="1:16" ht="15" customHeight="1">
      <c r="A95" s="8"/>
      <c r="B95" s="64">
        <v>94</v>
      </c>
      <c r="C95" s="65"/>
      <c r="D95" s="110" t="str">
        <f t="shared" si="2"/>
        <v/>
      </c>
      <c r="E95" s="111"/>
      <c r="F95" s="112"/>
      <c r="H95" s="66" t="str">
        <f t="shared" si="3"/>
        <v/>
      </c>
      <c r="I95" s="67"/>
      <c r="L95" s="10"/>
      <c r="M95" s="10"/>
      <c r="N95" s="10"/>
      <c r="O95" s="10"/>
      <c r="P95" s="32"/>
    </row>
    <row r="96" spans="1:16" ht="15" customHeight="1">
      <c r="A96" s="8"/>
      <c r="B96" s="64">
        <v>95</v>
      </c>
      <c r="C96" s="65"/>
      <c r="D96" s="110" t="str">
        <f t="shared" si="2"/>
        <v/>
      </c>
      <c r="E96" s="111"/>
      <c r="F96" s="112"/>
      <c r="H96" s="66" t="str">
        <f t="shared" si="3"/>
        <v/>
      </c>
      <c r="I96" s="67"/>
      <c r="L96" s="10"/>
      <c r="M96" s="10"/>
      <c r="N96" s="10"/>
      <c r="O96" s="10"/>
      <c r="P96" s="32"/>
    </row>
    <row r="97" spans="1:16" ht="15" customHeight="1">
      <c r="A97" s="8"/>
      <c r="B97" s="64">
        <v>96</v>
      </c>
      <c r="C97" s="65"/>
      <c r="D97" s="110" t="str">
        <f t="shared" si="2"/>
        <v/>
      </c>
      <c r="E97" s="111"/>
      <c r="F97" s="112"/>
      <c r="H97" s="66" t="str">
        <f t="shared" si="3"/>
        <v/>
      </c>
      <c r="I97" s="67"/>
      <c r="L97" s="10"/>
      <c r="M97" s="10"/>
      <c r="N97" s="10"/>
      <c r="O97" s="10"/>
      <c r="P97" s="32"/>
    </row>
    <row r="98" spans="1:16" ht="15" customHeight="1">
      <c r="A98" s="8"/>
      <c r="B98" s="64">
        <v>97</v>
      </c>
      <c r="C98" s="65"/>
      <c r="D98" s="110" t="str">
        <f t="shared" si="2"/>
        <v/>
      </c>
      <c r="E98" s="111"/>
      <c r="F98" s="112"/>
      <c r="H98" s="66" t="str">
        <f t="shared" si="3"/>
        <v/>
      </c>
      <c r="I98" s="67"/>
      <c r="L98" s="10"/>
      <c r="M98" s="10"/>
      <c r="N98" s="10"/>
      <c r="O98" s="10"/>
      <c r="P98" s="32"/>
    </row>
    <row r="99" spans="1:16" ht="15" customHeight="1">
      <c r="A99" s="8"/>
      <c r="B99" s="64">
        <v>98</v>
      </c>
      <c r="C99" s="65"/>
      <c r="D99" s="110" t="str">
        <f t="shared" si="2"/>
        <v/>
      </c>
      <c r="E99" s="111"/>
      <c r="F99" s="112"/>
      <c r="H99" s="66" t="str">
        <f t="shared" si="3"/>
        <v/>
      </c>
      <c r="I99" s="67"/>
      <c r="L99" s="10"/>
      <c r="M99" s="10"/>
      <c r="N99" s="10"/>
      <c r="O99" s="10"/>
      <c r="P99" s="32"/>
    </row>
    <row r="100" spans="1:16" ht="15" customHeight="1">
      <c r="A100" s="8"/>
      <c r="B100" s="64">
        <v>99</v>
      </c>
      <c r="C100" s="65"/>
      <c r="D100" s="110" t="str">
        <f t="shared" si="2"/>
        <v/>
      </c>
      <c r="E100" s="111"/>
      <c r="F100" s="112"/>
      <c r="H100" s="66" t="str">
        <f t="shared" si="3"/>
        <v/>
      </c>
      <c r="I100" s="67"/>
      <c r="L100" s="10"/>
      <c r="M100" s="10"/>
      <c r="N100" s="10"/>
      <c r="O100" s="10"/>
      <c r="P100" s="32"/>
    </row>
    <row r="101" spans="1:16" ht="15" customHeight="1">
      <c r="A101" s="8"/>
      <c r="B101" s="72">
        <v>100</v>
      </c>
      <c r="C101" s="69"/>
      <c r="D101" s="116" t="str">
        <f t="shared" si="2"/>
        <v/>
      </c>
      <c r="E101" s="117"/>
      <c r="F101" s="118"/>
      <c r="H101" s="70" t="str">
        <f t="shared" si="3"/>
        <v/>
      </c>
      <c r="I101" s="71"/>
      <c r="L101" s="10"/>
      <c r="M101" s="10"/>
      <c r="N101" s="10"/>
      <c r="O101" s="10"/>
      <c r="P101" s="32"/>
    </row>
    <row r="102" spans="1:16" ht="15" customHeight="1">
      <c r="A102" s="8"/>
      <c r="B102" s="73">
        <v>101</v>
      </c>
      <c r="C102" s="61"/>
      <c r="D102" s="113" t="str">
        <f t="shared" si="2"/>
        <v/>
      </c>
      <c r="E102" s="114"/>
      <c r="F102" s="115"/>
      <c r="H102" s="62" t="str">
        <f t="shared" si="3"/>
        <v/>
      </c>
      <c r="I102" s="63"/>
      <c r="L102" s="10"/>
      <c r="M102" s="10"/>
      <c r="N102" s="10"/>
      <c r="O102" s="10"/>
      <c r="P102" s="32"/>
    </row>
    <row r="103" spans="1:16" ht="15" customHeight="1">
      <c r="A103" s="8"/>
      <c r="B103" s="74">
        <v>102</v>
      </c>
      <c r="C103" s="65"/>
      <c r="D103" s="110" t="str">
        <f t="shared" si="2"/>
        <v/>
      </c>
      <c r="E103" s="111"/>
      <c r="F103" s="112"/>
      <c r="H103" s="66" t="str">
        <f t="shared" si="3"/>
        <v/>
      </c>
      <c r="I103" s="67"/>
      <c r="L103" s="10"/>
      <c r="M103" s="10"/>
      <c r="N103" s="10"/>
      <c r="O103" s="10"/>
      <c r="P103" s="32"/>
    </row>
    <row r="104" spans="1:16" ht="15" customHeight="1">
      <c r="A104" s="8"/>
      <c r="B104" s="74">
        <v>103</v>
      </c>
      <c r="C104" s="65"/>
      <c r="D104" s="110" t="str">
        <f t="shared" si="2"/>
        <v/>
      </c>
      <c r="E104" s="111"/>
      <c r="F104" s="112"/>
      <c r="H104" s="66" t="str">
        <f t="shared" si="3"/>
        <v/>
      </c>
      <c r="I104" s="67"/>
      <c r="L104" s="10"/>
      <c r="M104" s="10"/>
      <c r="N104" s="10"/>
      <c r="O104" s="10"/>
      <c r="P104" s="32"/>
    </row>
    <row r="105" spans="1:16" ht="15" customHeight="1">
      <c r="A105" s="8"/>
      <c r="B105" s="74">
        <v>104</v>
      </c>
      <c r="C105" s="65"/>
      <c r="D105" s="110" t="str">
        <f t="shared" si="2"/>
        <v/>
      </c>
      <c r="E105" s="111"/>
      <c r="F105" s="112"/>
      <c r="H105" s="66" t="str">
        <f t="shared" si="3"/>
        <v/>
      </c>
      <c r="I105" s="67"/>
      <c r="L105" s="10"/>
      <c r="M105" s="10"/>
      <c r="N105" s="10"/>
      <c r="O105" s="10"/>
      <c r="P105" s="32"/>
    </row>
    <row r="106" spans="1:16" ht="15" customHeight="1">
      <c r="A106" s="8"/>
      <c r="B106" s="74">
        <v>105</v>
      </c>
      <c r="C106" s="65"/>
      <c r="D106" s="110" t="str">
        <f t="shared" si="2"/>
        <v/>
      </c>
      <c r="E106" s="111"/>
      <c r="F106" s="112"/>
      <c r="H106" s="66" t="str">
        <f t="shared" si="3"/>
        <v/>
      </c>
      <c r="I106" s="67"/>
      <c r="L106" s="10"/>
      <c r="M106" s="10"/>
      <c r="N106" s="10"/>
      <c r="O106" s="10"/>
      <c r="P106" s="32"/>
    </row>
    <row r="107" spans="1:16" ht="15" customHeight="1">
      <c r="A107" s="8"/>
      <c r="B107" s="74">
        <v>106</v>
      </c>
      <c r="C107" s="65"/>
      <c r="D107" s="110" t="str">
        <f t="shared" si="2"/>
        <v/>
      </c>
      <c r="E107" s="111"/>
      <c r="F107" s="112"/>
      <c r="H107" s="66" t="str">
        <f t="shared" si="3"/>
        <v/>
      </c>
      <c r="I107" s="67"/>
      <c r="L107" s="10"/>
      <c r="M107" s="10"/>
      <c r="N107" s="10"/>
      <c r="O107" s="10"/>
      <c r="P107" s="32"/>
    </row>
    <row r="108" spans="1:16" ht="15" customHeight="1">
      <c r="A108" s="8"/>
      <c r="B108" s="74">
        <v>107</v>
      </c>
      <c r="C108" s="65"/>
      <c r="D108" s="110" t="str">
        <f t="shared" si="2"/>
        <v/>
      </c>
      <c r="E108" s="111"/>
      <c r="F108" s="112"/>
      <c r="H108" s="66" t="str">
        <f t="shared" si="3"/>
        <v/>
      </c>
      <c r="I108" s="67"/>
      <c r="L108" s="10"/>
      <c r="M108" s="10"/>
      <c r="N108" s="10"/>
      <c r="O108" s="10"/>
      <c r="P108" s="32"/>
    </row>
    <row r="109" spans="1:16" ht="15" customHeight="1">
      <c r="A109" s="8"/>
      <c r="B109" s="74">
        <v>108</v>
      </c>
      <c r="C109" s="65"/>
      <c r="D109" s="110" t="str">
        <f t="shared" si="2"/>
        <v/>
      </c>
      <c r="E109" s="111"/>
      <c r="F109" s="112"/>
      <c r="H109" s="66" t="str">
        <f t="shared" si="3"/>
        <v/>
      </c>
      <c r="I109" s="67"/>
      <c r="L109" s="10"/>
      <c r="M109" s="10"/>
      <c r="N109" s="10"/>
      <c r="O109" s="10"/>
      <c r="P109" s="32"/>
    </row>
    <row r="110" spans="1:16" ht="15" customHeight="1">
      <c r="A110" s="8"/>
      <c r="B110" s="74">
        <v>109</v>
      </c>
      <c r="C110" s="65"/>
      <c r="D110" s="110" t="str">
        <f t="shared" si="2"/>
        <v/>
      </c>
      <c r="E110" s="111"/>
      <c r="F110" s="112"/>
      <c r="H110" s="66" t="str">
        <f t="shared" si="3"/>
        <v/>
      </c>
      <c r="I110" s="67"/>
      <c r="L110" s="10"/>
      <c r="M110" s="10"/>
      <c r="N110" s="10"/>
      <c r="O110" s="10"/>
      <c r="P110" s="32"/>
    </row>
    <row r="111" spans="1:16" ht="15" customHeight="1">
      <c r="A111" s="8"/>
      <c r="B111" s="72">
        <v>110</v>
      </c>
      <c r="C111" s="69"/>
      <c r="D111" s="116" t="str">
        <f t="shared" si="2"/>
        <v/>
      </c>
      <c r="E111" s="117"/>
      <c r="F111" s="118"/>
      <c r="H111" s="70" t="str">
        <f t="shared" si="3"/>
        <v/>
      </c>
      <c r="I111" s="71"/>
      <c r="L111" s="10"/>
      <c r="M111" s="10"/>
      <c r="N111" s="10"/>
      <c r="O111" s="10"/>
      <c r="P111" s="32"/>
    </row>
    <row r="112" spans="1:16" ht="15" customHeight="1">
      <c r="L112" s="10"/>
      <c r="M112" s="10"/>
      <c r="N112" s="10"/>
      <c r="O112" s="10"/>
      <c r="P112" s="32"/>
    </row>
    <row r="113" spans="12:16" ht="15" customHeight="1">
      <c r="L113" s="10"/>
      <c r="M113" s="10"/>
      <c r="N113" s="10"/>
      <c r="O113" s="10"/>
      <c r="P113" s="32"/>
    </row>
  </sheetData>
  <mergeCells count="115"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3:F13"/>
    <mergeCell ref="D14:F14"/>
    <mergeCell ref="D15:F15"/>
    <mergeCell ref="D16:F16"/>
    <mergeCell ref="D17:F17"/>
    <mergeCell ref="D7:F7"/>
    <mergeCell ref="D8:F8"/>
    <mergeCell ref="O12:P12"/>
    <mergeCell ref="D9:F9"/>
    <mergeCell ref="D10:F10"/>
    <mergeCell ref="D11:F11"/>
    <mergeCell ref="L8:P9"/>
    <mergeCell ref="D1:F1"/>
    <mergeCell ref="L1:P3"/>
    <mergeCell ref="D2:F2"/>
    <mergeCell ref="D3:F3"/>
    <mergeCell ref="D4:F4"/>
    <mergeCell ref="D5:F5"/>
    <mergeCell ref="L5:P6"/>
    <mergeCell ref="D6:F6"/>
    <mergeCell ref="D12:F12"/>
  </mergeCells>
  <phoneticPr fontId="1"/>
  <conditionalFormatting sqref="D10:F10">
    <cfRule type="cellIs" dxfId="1" priority="2" stopIfTrue="1" operator="equal">
      <formula>0</formula>
    </cfRule>
  </conditionalFormatting>
  <conditionalFormatting sqref="G1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J2:J61">
      <formula1>"野球部,ソフトボール部,陸上競技部"</formula1>
    </dataValidation>
  </dataValidations>
  <printOptions verticalCentered="1"/>
  <pageMargins left="0.59055118110236227" right="0.39370078740157483" top="0.59055118110236227" bottom="0.39370078740157483" header="0" footer="0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view="pageBreakPreview" zoomScaleNormal="100" zoomScaleSheetLayoutView="100" workbookViewId="0">
      <selection activeCell="J6" sqref="J6:M7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24" t="s">
        <v>74</v>
      </c>
      <c r="C2" s="125"/>
      <c r="D2" s="80" t="s">
        <v>75</v>
      </c>
      <c r="K2" s="18"/>
      <c r="L2" s="3"/>
      <c r="P2" s="82" t="s">
        <v>32</v>
      </c>
      <c r="Q2" s="153" t="s">
        <v>108</v>
      </c>
      <c r="R2" s="154"/>
    </row>
    <row r="3" spans="2:19" ht="28.5" customHeight="1"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2:19" ht="28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51"/>
    </row>
    <row r="5" spans="2:19" ht="28.5" customHeight="1">
      <c r="P5" s="78" t="s">
        <v>70</v>
      </c>
      <c r="Q5" s="75"/>
      <c r="R5" s="78" t="s">
        <v>73</v>
      </c>
      <c r="S5" s="75"/>
    </row>
    <row r="6" spans="2:19" ht="28.5" customHeight="1">
      <c r="B6" s="156" t="s">
        <v>93</v>
      </c>
      <c r="C6" s="157"/>
      <c r="D6" s="157"/>
      <c r="E6" s="157"/>
      <c r="F6" s="160" t="s">
        <v>16</v>
      </c>
      <c r="G6" s="1"/>
      <c r="H6" s="13"/>
      <c r="I6" s="13"/>
      <c r="J6" s="162" t="str">
        <f>'学年名簿（中学校使用シート）'!B2</f>
        <v>滋賀</v>
      </c>
      <c r="K6" s="163"/>
      <c r="L6" s="163"/>
      <c r="M6" s="163"/>
      <c r="N6" s="166" t="s">
        <v>5</v>
      </c>
      <c r="P6" s="79" t="s">
        <v>71</v>
      </c>
      <c r="Q6" s="39"/>
      <c r="R6" s="79" t="s">
        <v>72</v>
      </c>
      <c r="S6" s="39"/>
    </row>
    <row r="7" spans="2:19" ht="28.5" customHeight="1">
      <c r="B7" s="158"/>
      <c r="C7" s="159"/>
      <c r="D7" s="159"/>
      <c r="E7" s="159"/>
      <c r="F7" s="161"/>
      <c r="G7" s="1"/>
      <c r="H7" s="13"/>
      <c r="I7" s="13"/>
      <c r="J7" s="164"/>
      <c r="K7" s="165"/>
      <c r="L7" s="165"/>
      <c r="M7" s="165"/>
      <c r="N7" s="167"/>
      <c r="P7" s="132" t="s">
        <v>107</v>
      </c>
      <c r="Q7" s="39"/>
      <c r="R7" s="168"/>
      <c r="S7" s="39"/>
    </row>
    <row r="8" spans="2:19" ht="28.5" customHeight="1">
      <c r="B8" s="170" t="s">
        <v>94</v>
      </c>
      <c r="C8" s="171"/>
      <c r="D8" s="171"/>
      <c r="E8" s="171"/>
      <c r="F8" s="160" t="s">
        <v>15</v>
      </c>
      <c r="G8" s="1"/>
      <c r="H8" s="14"/>
      <c r="I8" s="14"/>
      <c r="J8" s="127" t="s">
        <v>26</v>
      </c>
      <c r="K8" s="119"/>
      <c r="L8" s="126"/>
      <c r="M8" s="126"/>
      <c r="N8" s="126"/>
      <c r="P8" s="132"/>
      <c r="Q8" s="39"/>
      <c r="R8" s="168"/>
      <c r="S8" s="39"/>
    </row>
    <row r="9" spans="2:19" ht="28.5" customHeight="1">
      <c r="B9" s="172"/>
      <c r="C9" s="173"/>
      <c r="D9" s="173"/>
      <c r="E9" s="173"/>
      <c r="F9" s="161"/>
      <c r="G9" s="1"/>
      <c r="H9" s="15"/>
      <c r="I9" s="15"/>
      <c r="J9" s="174" t="s">
        <v>30</v>
      </c>
      <c r="K9" s="175"/>
      <c r="L9" s="126"/>
      <c r="M9" s="126"/>
      <c r="N9" s="126"/>
      <c r="P9" s="132"/>
      <c r="Q9" s="39"/>
      <c r="R9" s="168"/>
      <c r="S9" s="39"/>
    </row>
    <row r="10" spans="2:19" ht="28.5" customHeight="1">
      <c r="B10" s="76" t="s">
        <v>76</v>
      </c>
      <c r="C10" s="137" t="s">
        <v>95</v>
      </c>
      <c r="D10" s="135"/>
      <c r="E10" s="135"/>
      <c r="F10" s="136"/>
      <c r="G10" s="1"/>
      <c r="H10" s="15"/>
      <c r="I10" s="15"/>
      <c r="J10" s="130" t="s">
        <v>78</v>
      </c>
      <c r="K10" s="131"/>
      <c r="L10" s="126"/>
      <c r="M10" s="126"/>
      <c r="N10" s="126"/>
      <c r="P10" s="132"/>
      <c r="Q10" s="39"/>
      <c r="R10" s="168"/>
      <c r="S10" s="39"/>
    </row>
    <row r="11" spans="2:19" ht="28.5" customHeight="1">
      <c r="B11" s="77" t="s">
        <v>69</v>
      </c>
      <c r="C11" s="137" t="s">
        <v>96</v>
      </c>
      <c r="D11" s="135"/>
      <c r="E11" s="135"/>
      <c r="F11" s="136"/>
      <c r="G11" s="4"/>
      <c r="H11" s="5"/>
      <c r="I11" s="5"/>
      <c r="J11" s="127" t="s">
        <v>29</v>
      </c>
      <c r="K11" s="119"/>
      <c r="L11" s="126"/>
      <c r="M11" s="126"/>
      <c r="N11" s="126"/>
      <c r="P11" s="132"/>
      <c r="Q11" s="39"/>
      <c r="R11" s="168"/>
      <c r="S11" s="39"/>
    </row>
    <row r="12" spans="2:19" ht="28.5" customHeight="1">
      <c r="B12" s="81" t="s">
        <v>77</v>
      </c>
      <c r="C12" s="134" t="s">
        <v>97</v>
      </c>
      <c r="D12" s="135"/>
      <c r="E12" s="135"/>
      <c r="F12" s="136"/>
      <c r="J12" s="127" t="s">
        <v>38</v>
      </c>
      <c r="K12" s="119"/>
      <c r="L12" s="126"/>
      <c r="M12" s="126"/>
      <c r="N12" s="126"/>
      <c r="P12" s="132"/>
      <c r="Q12" s="39"/>
      <c r="R12" s="168"/>
      <c r="S12" s="39"/>
    </row>
    <row r="13" spans="2:19" ht="28.5" customHeight="1">
      <c r="J13" s="128" t="s">
        <v>39</v>
      </c>
      <c r="K13" s="129"/>
      <c r="L13" s="126"/>
      <c r="M13" s="126"/>
      <c r="N13" s="126"/>
      <c r="P13" s="132"/>
      <c r="Q13" s="39"/>
      <c r="R13" s="168"/>
      <c r="S13" s="39"/>
    </row>
    <row r="14" spans="2:19" ht="28.5" customHeight="1">
      <c r="B14" s="5"/>
      <c r="C14" s="5"/>
      <c r="D14" s="5"/>
      <c r="E14" s="40"/>
      <c r="F14" s="40"/>
      <c r="P14" s="132"/>
      <c r="Q14" s="39"/>
      <c r="R14" s="168"/>
      <c r="S14" s="39"/>
    </row>
    <row r="15" spans="2:19" ht="28.5" customHeight="1">
      <c r="B15" t="s">
        <v>106</v>
      </c>
      <c r="J15" t="s">
        <v>8</v>
      </c>
      <c r="M15" t="s">
        <v>17</v>
      </c>
      <c r="P15" s="132"/>
      <c r="Q15" s="39"/>
      <c r="R15" s="168"/>
      <c r="S15" s="39"/>
    </row>
    <row r="16" spans="2:19" ht="28.5" customHeight="1">
      <c r="B16" s="37" t="s">
        <v>33</v>
      </c>
      <c r="C16" s="146">
        <v>44795</v>
      </c>
      <c r="D16" s="147"/>
      <c r="E16" s="148"/>
      <c r="F16" s="94"/>
      <c r="G16" s="94"/>
      <c r="H16" s="94"/>
      <c r="J16" s="151" t="s">
        <v>9</v>
      </c>
      <c r="K16" s="149">
        <f>申込様式①!M13</f>
        <v>0</v>
      </c>
      <c r="M16" s="138" t="s">
        <v>60</v>
      </c>
      <c r="N16" s="140">
        <f>IF(L10="",0,COUNTA(L10))</f>
        <v>0</v>
      </c>
      <c r="P16" s="132"/>
      <c r="Q16" s="39"/>
      <c r="R16" s="168"/>
      <c r="S16" s="39"/>
    </row>
    <row r="17" spans="2:19" ht="28.5" customHeight="1">
      <c r="B17" s="37" t="s">
        <v>34</v>
      </c>
      <c r="C17" s="142" t="s">
        <v>105</v>
      </c>
      <c r="D17" s="143"/>
      <c r="E17" s="144"/>
      <c r="F17" s="97"/>
      <c r="G17" s="98"/>
      <c r="H17" s="97"/>
      <c r="J17" s="152"/>
      <c r="K17" s="150"/>
      <c r="M17" s="139"/>
      <c r="N17" s="141"/>
      <c r="P17" s="132"/>
      <c r="Q17" s="39"/>
      <c r="R17" s="168"/>
      <c r="S17" s="39"/>
    </row>
    <row r="18" spans="2:19" ht="28.5" customHeight="1">
      <c r="B18" s="99"/>
      <c r="C18" s="145" t="s">
        <v>109</v>
      </c>
      <c r="D18" s="145"/>
      <c r="E18" s="145"/>
      <c r="F18" s="97"/>
      <c r="G18" s="97"/>
      <c r="H18" s="97"/>
      <c r="J18" s="151" t="s">
        <v>10</v>
      </c>
      <c r="K18" s="149">
        <f>申込様式①!M14</f>
        <v>0</v>
      </c>
      <c r="L18" s="17"/>
      <c r="M18" s="138" t="s">
        <v>12</v>
      </c>
      <c r="N18" s="140">
        <f>申込様式①!P13</f>
        <v>0</v>
      </c>
      <c r="P18" s="132"/>
      <c r="Q18" s="39"/>
      <c r="R18" s="168"/>
      <c r="S18" s="39"/>
    </row>
    <row r="19" spans="2:19" ht="28.5" customHeight="1">
      <c r="F19" s="96"/>
      <c r="G19" s="96"/>
      <c r="H19" s="96"/>
      <c r="J19" s="152"/>
      <c r="K19" s="150"/>
      <c r="L19" s="17"/>
      <c r="M19" s="139"/>
      <c r="N19" s="141"/>
      <c r="P19" s="132"/>
      <c r="Q19" s="39"/>
      <c r="R19" s="168"/>
      <c r="S19" s="39"/>
    </row>
    <row r="20" spans="2:19" ht="28.5" customHeight="1">
      <c r="B20" s="95"/>
      <c r="C20" s="97"/>
      <c r="D20" s="97"/>
      <c r="E20" s="97"/>
      <c r="F20" s="97"/>
      <c r="G20" s="97"/>
      <c r="H20" s="97"/>
      <c r="I20" s="16"/>
      <c r="J20" s="151" t="s">
        <v>11</v>
      </c>
      <c r="K20" s="149">
        <f>+K16+K18</f>
        <v>0</v>
      </c>
      <c r="L20" s="17"/>
      <c r="M20" s="138" t="s">
        <v>11</v>
      </c>
      <c r="N20" s="140">
        <f>N16+N18</f>
        <v>0</v>
      </c>
      <c r="P20" s="132"/>
      <c r="R20" s="168"/>
    </row>
    <row r="21" spans="2:19" ht="28.5" customHeight="1">
      <c r="B21" s="95"/>
      <c r="C21" s="97"/>
      <c r="D21" s="97"/>
      <c r="E21" s="97"/>
      <c r="F21" s="97"/>
      <c r="G21" s="97"/>
      <c r="H21" s="97"/>
      <c r="I21" s="16"/>
      <c r="J21" s="152"/>
      <c r="K21" s="150"/>
      <c r="L21" s="17"/>
      <c r="M21" s="139"/>
      <c r="N21" s="141"/>
      <c r="P21" s="133"/>
      <c r="R21" s="169"/>
    </row>
    <row r="22" spans="2:19" ht="12" customHeight="1"/>
  </sheetData>
  <mergeCells count="41">
    <mergeCell ref="Q2:R2"/>
    <mergeCell ref="B3:R4"/>
    <mergeCell ref="B6:E7"/>
    <mergeCell ref="F6:F7"/>
    <mergeCell ref="J6:M7"/>
    <mergeCell ref="N6:N7"/>
    <mergeCell ref="R7:R21"/>
    <mergeCell ref="B8:E9"/>
    <mergeCell ref="F8:F9"/>
    <mergeCell ref="J8:K8"/>
    <mergeCell ref="L8:N8"/>
    <mergeCell ref="J9:K9"/>
    <mergeCell ref="L9:N9"/>
    <mergeCell ref="J16:J17"/>
    <mergeCell ref="K16:K17"/>
    <mergeCell ref="N18:N19"/>
    <mergeCell ref="P7:P21"/>
    <mergeCell ref="C12:F12"/>
    <mergeCell ref="C10:F10"/>
    <mergeCell ref="C11:F11"/>
    <mergeCell ref="M16:M17"/>
    <mergeCell ref="N16:N17"/>
    <mergeCell ref="C17:E17"/>
    <mergeCell ref="C18:E18"/>
    <mergeCell ref="C16:E16"/>
    <mergeCell ref="K18:K19"/>
    <mergeCell ref="M18:M19"/>
    <mergeCell ref="N20:N21"/>
    <mergeCell ref="J20:J21"/>
    <mergeCell ref="K20:K21"/>
    <mergeCell ref="M20:M21"/>
    <mergeCell ref="J18:J19"/>
    <mergeCell ref="B2:C2"/>
    <mergeCell ref="L10:N10"/>
    <mergeCell ref="J12:K12"/>
    <mergeCell ref="L12:N12"/>
    <mergeCell ref="J13:K13"/>
    <mergeCell ref="L13:N13"/>
    <mergeCell ref="J11:K11"/>
    <mergeCell ref="L11:N11"/>
    <mergeCell ref="J10:K10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7:S28"/>
  <sheetViews>
    <sheetView view="pageBreakPreview" topLeftCell="A7" zoomScaleNormal="100" zoomScaleSheetLayoutView="100" workbookViewId="0">
      <selection activeCell="A7" sqref="A7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4.5" customWidth="1"/>
  </cols>
  <sheetData>
    <row r="7" spans="2:19" ht="12" customHeight="1"/>
    <row r="8" spans="2:19" ht="28.5" customHeight="1">
      <c r="B8" s="124" t="s">
        <v>74</v>
      </c>
      <c r="C8" s="125"/>
      <c r="D8" s="80" t="s">
        <v>75</v>
      </c>
      <c r="K8" s="18"/>
      <c r="L8" s="3"/>
      <c r="P8" s="82" t="s">
        <v>32</v>
      </c>
      <c r="Q8" s="181" t="s">
        <v>85</v>
      </c>
      <c r="R8" s="182"/>
    </row>
    <row r="9" spans="2:19" ht="28.5" customHeight="1">
      <c r="B9" s="155" t="s">
        <v>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</row>
    <row r="10" spans="2:19" ht="28.5" customHeight="1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51"/>
    </row>
    <row r="11" spans="2:19" ht="28.5" customHeight="1">
      <c r="P11" s="78" t="s">
        <v>70</v>
      </c>
      <c r="Q11" s="75"/>
      <c r="R11" s="78" t="s">
        <v>73</v>
      </c>
      <c r="S11" s="75"/>
    </row>
    <row r="12" spans="2:19" ht="28.5" customHeight="1">
      <c r="B12" s="156" t="s">
        <v>81</v>
      </c>
      <c r="C12" s="157"/>
      <c r="D12" s="157"/>
      <c r="E12" s="157"/>
      <c r="F12" s="160" t="s">
        <v>16</v>
      </c>
      <c r="G12" s="1"/>
      <c r="H12" s="13"/>
      <c r="I12" s="13"/>
      <c r="J12" s="162" t="str">
        <f>'学年名簿（中学校使用シート）'!B2</f>
        <v>滋賀</v>
      </c>
      <c r="K12" s="163"/>
      <c r="L12" s="163"/>
      <c r="M12" s="163"/>
      <c r="N12" s="160" t="s">
        <v>5</v>
      </c>
      <c r="P12" s="79" t="s">
        <v>71</v>
      </c>
      <c r="Q12" s="39"/>
      <c r="R12" s="79" t="s">
        <v>72</v>
      </c>
      <c r="S12" s="39"/>
    </row>
    <row r="13" spans="2:19" ht="28.5" customHeight="1">
      <c r="B13" s="158"/>
      <c r="C13" s="159"/>
      <c r="D13" s="159"/>
      <c r="E13" s="159"/>
      <c r="F13" s="161"/>
      <c r="G13" s="1"/>
      <c r="H13" s="13"/>
      <c r="I13" s="13"/>
      <c r="J13" s="164"/>
      <c r="K13" s="165"/>
      <c r="L13" s="165"/>
      <c r="M13" s="165"/>
      <c r="N13" s="161"/>
      <c r="P13" s="176"/>
      <c r="Q13" s="39"/>
      <c r="R13" s="168"/>
      <c r="S13" s="39"/>
    </row>
    <row r="14" spans="2:19" ht="28.5" customHeight="1">
      <c r="B14" s="156" t="s">
        <v>82</v>
      </c>
      <c r="C14" s="157"/>
      <c r="D14" s="157"/>
      <c r="E14" s="157"/>
      <c r="F14" s="160" t="s">
        <v>15</v>
      </c>
      <c r="G14" s="1"/>
      <c r="H14" s="14"/>
      <c r="I14" s="14"/>
      <c r="J14" s="127" t="s">
        <v>26</v>
      </c>
      <c r="K14" s="119"/>
      <c r="L14" s="126" t="s">
        <v>27</v>
      </c>
      <c r="M14" s="126"/>
      <c r="N14" s="126"/>
      <c r="P14" s="176"/>
      <c r="Q14" s="39"/>
      <c r="R14" s="168"/>
      <c r="S14" s="39"/>
    </row>
    <row r="15" spans="2:19" ht="28.5" customHeight="1">
      <c r="B15" s="158"/>
      <c r="C15" s="159"/>
      <c r="D15" s="159"/>
      <c r="E15" s="159"/>
      <c r="F15" s="161"/>
      <c r="G15" s="1"/>
      <c r="H15" s="15"/>
      <c r="I15" s="15"/>
      <c r="J15" s="174" t="s">
        <v>30</v>
      </c>
      <c r="K15" s="175"/>
      <c r="L15" s="126" t="s">
        <v>23</v>
      </c>
      <c r="M15" s="126"/>
      <c r="N15" s="126"/>
      <c r="P15" s="176"/>
      <c r="Q15" s="39"/>
      <c r="R15" s="168"/>
      <c r="S15" s="39"/>
    </row>
    <row r="16" spans="2:19" ht="28.5" customHeight="1">
      <c r="B16" s="76" t="s">
        <v>76</v>
      </c>
      <c r="C16" s="137" t="s">
        <v>83</v>
      </c>
      <c r="D16" s="135"/>
      <c r="E16" s="135"/>
      <c r="F16" s="136"/>
      <c r="G16" s="1"/>
      <c r="H16" s="15"/>
      <c r="I16" s="15"/>
      <c r="J16" s="130" t="s">
        <v>78</v>
      </c>
      <c r="K16" s="131"/>
      <c r="L16" s="126" t="s">
        <v>28</v>
      </c>
      <c r="M16" s="126"/>
      <c r="N16" s="126"/>
      <c r="P16" s="176"/>
      <c r="Q16" s="39"/>
      <c r="R16" s="168"/>
      <c r="S16" s="39"/>
    </row>
    <row r="17" spans="2:19" ht="28.5" customHeight="1">
      <c r="B17" s="77" t="s">
        <v>69</v>
      </c>
      <c r="C17" s="137" t="s">
        <v>83</v>
      </c>
      <c r="D17" s="135"/>
      <c r="E17" s="135"/>
      <c r="F17" s="136"/>
      <c r="G17" s="4"/>
      <c r="H17" s="5"/>
      <c r="I17" s="5"/>
      <c r="J17" s="127" t="s">
        <v>29</v>
      </c>
      <c r="K17" s="119"/>
      <c r="L17" s="126" t="s">
        <v>59</v>
      </c>
      <c r="M17" s="126"/>
      <c r="N17" s="126"/>
      <c r="P17" s="176"/>
      <c r="Q17" s="39"/>
      <c r="R17" s="168"/>
      <c r="S17" s="39"/>
    </row>
    <row r="18" spans="2:19" ht="28.5" customHeight="1">
      <c r="B18" s="81" t="s">
        <v>77</v>
      </c>
      <c r="C18" s="137" t="s">
        <v>84</v>
      </c>
      <c r="D18" s="135"/>
      <c r="E18" s="135"/>
      <c r="F18" s="136"/>
      <c r="J18" s="127" t="s">
        <v>38</v>
      </c>
      <c r="K18" s="119"/>
      <c r="L18" s="126" t="s">
        <v>79</v>
      </c>
      <c r="M18" s="126"/>
      <c r="N18" s="126"/>
      <c r="P18" s="176"/>
      <c r="Q18" s="39"/>
      <c r="R18" s="168"/>
      <c r="S18" s="39"/>
    </row>
    <row r="19" spans="2:19" ht="28.5" customHeight="1">
      <c r="J19" s="128" t="s">
        <v>39</v>
      </c>
      <c r="K19" s="129"/>
      <c r="L19" s="126" t="s">
        <v>80</v>
      </c>
      <c r="M19" s="126"/>
      <c r="N19" s="126"/>
      <c r="P19" s="176"/>
      <c r="Q19" s="39"/>
      <c r="R19" s="168"/>
      <c r="S19" s="39"/>
    </row>
    <row r="20" spans="2:19" ht="28.5" customHeight="1">
      <c r="B20" s="5"/>
      <c r="C20" s="5"/>
      <c r="D20" s="5"/>
      <c r="E20" s="40"/>
      <c r="F20" s="40"/>
      <c r="P20" s="176"/>
      <c r="Q20" s="39"/>
      <c r="R20" s="168"/>
      <c r="S20" s="39"/>
    </row>
    <row r="21" spans="2:19" ht="28.5" customHeight="1">
      <c r="B21" t="s">
        <v>31</v>
      </c>
      <c r="J21" t="s">
        <v>8</v>
      </c>
      <c r="M21" t="s">
        <v>17</v>
      </c>
      <c r="P21" s="176"/>
      <c r="Q21" s="39"/>
      <c r="R21" s="168"/>
      <c r="S21" s="39"/>
    </row>
    <row r="22" spans="2:19" ht="28.5" customHeight="1">
      <c r="B22" s="50"/>
      <c r="C22" s="127" t="s">
        <v>36</v>
      </c>
      <c r="D22" s="120"/>
      <c r="E22" s="127" t="s">
        <v>3</v>
      </c>
      <c r="F22" s="120"/>
      <c r="G22" s="127" t="s">
        <v>4</v>
      </c>
      <c r="H22" s="120"/>
      <c r="J22" s="151" t="s">
        <v>9</v>
      </c>
      <c r="K22" s="149">
        <f>申込様式①!M13</f>
        <v>0</v>
      </c>
      <c r="M22" s="138" t="s">
        <v>60</v>
      </c>
      <c r="N22" s="140">
        <f>IF(L16="",0,COUNTA(L16))</f>
        <v>1</v>
      </c>
      <c r="P22" s="176"/>
      <c r="Q22" s="39"/>
      <c r="R22" s="168"/>
      <c r="S22" s="39"/>
    </row>
    <row r="23" spans="2:19" ht="28.5" customHeight="1">
      <c r="B23" s="37" t="s">
        <v>33</v>
      </c>
      <c r="C23" s="178" t="s">
        <v>87</v>
      </c>
      <c r="D23" s="179"/>
      <c r="E23" s="178" t="s">
        <v>87</v>
      </c>
      <c r="F23" s="179"/>
      <c r="G23" s="180"/>
      <c r="H23" s="179"/>
      <c r="J23" s="152"/>
      <c r="K23" s="150"/>
      <c r="M23" s="139"/>
      <c r="N23" s="141"/>
      <c r="P23" s="176"/>
      <c r="Q23" s="39"/>
      <c r="R23" s="168"/>
      <c r="S23" s="39"/>
    </row>
    <row r="24" spans="2:19" ht="28.5" customHeight="1">
      <c r="B24" s="37" t="s">
        <v>34</v>
      </c>
      <c r="C24" s="178" t="s">
        <v>35</v>
      </c>
      <c r="D24" s="179"/>
      <c r="E24" s="178" t="s">
        <v>86</v>
      </c>
      <c r="F24" s="179"/>
      <c r="G24" s="178"/>
      <c r="H24" s="179"/>
      <c r="J24" s="151" t="s">
        <v>10</v>
      </c>
      <c r="K24" s="149">
        <f>申込様式①!M14</f>
        <v>0</v>
      </c>
      <c r="L24" s="17"/>
      <c r="M24" s="138" t="s">
        <v>12</v>
      </c>
      <c r="N24" s="140">
        <f>申込様式①!P13</f>
        <v>0</v>
      </c>
      <c r="P24" s="176"/>
      <c r="Q24" s="39"/>
      <c r="R24" s="168"/>
      <c r="S24" s="39"/>
    </row>
    <row r="25" spans="2:19" ht="28.5" customHeight="1">
      <c r="B25" s="38"/>
      <c r="C25" s="127" t="s">
        <v>37</v>
      </c>
      <c r="D25" s="120"/>
      <c r="E25" s="127" t="s">
        <v>6</v>
      </c>
      <c r="F25" s="120"/>
      <c r="G25" s="127" t="s">
        <v>7</v>
      </c>
      <c r="H25" s="120"/>
      <c r="J25" s="152"/>
      <c r="K25" s="150"/>
      <c r="L25" s="17"/>
      <c r="M25" s="139"/>
      <c r="N25" s="141"/>
      <c r="P25" s="176"/>
      <c r="Q25" s="39"/>
      <c r="R25" s="168"/>
      <c r="S25" s="39"/>
    </row>
    <row r="26" spans="2:19" ht="28.5" customHeight="1">
      <c r="B26" s="37" t="s">
        <v>33</v>
      </c>
      <c r="C26" s="178"/>
      <c r="D26" s="179"/>
      <c r="E26" s="178"/>
      <c r="F26" s="179"/>
      <c r="G26" s="178"/>
      <c r="H26" s="179"/>
      <c r="I26" s="16"/>
      <c r="J26" s="151" t="s">
        <v>11</v>
      </c>
      <c r="K26" s="149">
        <f>+K22+K24</f>
        <v>0</v>
      </c>
      <c r="L26" s="17"/>
      <c r="M26" s="138" t="s">
        <v>11</v>
      </c>
      <c r="N26" s="140">
        <f>N22+N24</f>
        <v>1</v>
      </c>
      <c r="P26" s="176"/>
      <c r="R26" s="168"/>
    </row>
    <row r="27" spans="2:19" ht="28.5" customHeight="1">
      <c r="B27" s="37" t="s">
        <v>34</v>
      </c>
      <c r="C27" s="178"/>
      <c r="D27" s="179"/>
      <c r="E27" s="178"/>
      <c r="F27" s="179"/>
      <c r="G27" s="178"/>
      <c r="H27" s="179"/>
      <c r="I27" s="16"/>
      <c r="J27" s="152"/>
      <c r="K27" s="150"/>
      <c r="L27" s="17"/>
      <c r="M27" s="139"/>
      <c r="N27" s="141"/>
      <c r="P27" s="177"/>
      <c r="R27" s="169"/>
    </row>
    <row r="28" spans="2:19" ht="12" customHeight="1"/>
  </sheetData>
  <mergeCells count="56">
    <mergeCell ref="Q8:R8"/>
    <mergeCell ref="N26:N27"/>
    <mergeCell ref="C27:D27"/>
    <mergeCell ref="E27:F27"/>
    <mergeCell ref="G27:H27"/>
    <mergeCell ref="C26:D26"/>
    <mergeCell ref="E26:F26"/>
    <mergeCell ref="G26:H26"/>
    <mergeCell ref="J26:J27"/>
    <mergeCell ref="K26:K27"/>
    <mergeCell ref="M26:M27"/>
    <mergeCell ref="J24:J25"/>
    <mergeCell ref="K24:K25"/>
    <mergeCell ref="M24:M25"/>
    <mergeCell ref="N24:N25"/>
    <mergeCell ref="C25:D25"/>
    <mergeCell ref="E25:F25"/>
    <mergeCell ref="G25:H25"/>
    <mergeCell ref="C23:D23"/>
    <mergeCell ref="E23:F23"/>
    <mergeCell ref="G23:H23"/>
    <mergeCell ref="C24:D24"/>
    <mergeCell ref="E24:F24"/>
    <mergeCell ref="G24:H24"/>
    <mergeCell ref="J19:K19"/>
    <mergeCell ref="L19:N19"/>
    <mergeCell ref="C22:D22"/>
    <mergeCell ref="E22:F22"/>
    <mergeCell ref="G22:H22"/>
    <mergeCell ref="J22:J23"/>
    <mergeCell ref="K22:K23"/>
    <mergeCell ref="M22:M23"/>
    <mergeCell ref="N22:N23"/>
    <mergeCell ref="L16:N16"/>
    <mergeCell ref="C17:F17"/>
    <mergeCell ref="J17:K17"/>
    <mergeCell ref="L17:N17"/>
    <mergeCell ref="C18:F18"/>
    <mergeCell ref="J18:K18"/>
    <mergeCell ref="L18:N18"/>
    <mergeCell ref="B8:C8"/>
    <mergeCell ref="B9:R10"/>
    <mergeCell ref="B12:E13"/>
    <mergeCell ref="F12:F13"/>
    <mergeCell ref="J12:M13"/>
    <mergeCell ref="N12:N13"/>
    <mergeCell ref="P13:P27"/>
    <mergeCell ref="R13:R27"/>
    <mergeCell ref="B14:E15"/>
    <mergeCell ref="F14:F15"/>
    <mergeCell ref="J14:K14"/>
    <mergeCell ref="L14:N14"/>
    <mergeCell ref="J15:K15"/>
    <mergeCell ref="L15:N15"/>
    <mergeCell ref="C16:F16"/>
    <mergeCell ref="J16:K16"/>
  </mergeCells>
  <phoneticPr fontId="1"/>
  <dataValidations count="1">
    <dataValidation imeMode="off" allowBlank="1" showInputMessage="1" showErrorMessage="1" sqref="C16:F18 Q8"/>
  </dataValidations>
  <printOptions horizontalCentered="1"/>
  <pageMargins left="0.39370078740157483" right="0.19685039370078741" top="0.98425196850393704" bottom="0.98425196850393704" header="0.51181102362204722" footer="0.51181102362204722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申込様式①</vt:lpstr>
      <vt:lpstr>申込様式・入力用 記入例</vt:lpstr>
      <vt:lpstr>申込様式②</vt:lpstr>
      <vt:lpstr>申込様式・提出用 記入例</vt:lpstr>
      <vt:lpstr>'申込様式・提出用 記入例'!Print_Area</vt:lpstr>
      <vt:lpstr>'申込様式・入力用 記入例'!Print_Area</vt:lpstr>
      <vt:lpstr>申込様式①!Print_Area</vt:lpstr>
      <vt:lpstr>申込様式②!Print_Area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2022-06-01T09:13:07Z</cp:lastPrinted>
  <dcterms:created xsi:type="dcterms:W3CDTF">2006-09-14T00:23:53Z</dcterms:created>
  <dcterms:modified xsi:type="dcterms:W3CDTF">2022-06-03T01:53:38Z</dcterms:modified>
</cp:coreProperties>
</file>